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119" i="1" s="1"/>
  <c r="L99" i="1"/>
  <c r="L89" i="1"/>
  <c r="L100" i="1" s="1"/>
  <c r="L80" i="1"/>
  <c r="L70" i="1"/>
  <c r="L61" i="1"/>
  <c r="L62" i="1" s="1"/>
  <c r="L51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H176" i="1"/>
  <c r="G195" i="1"/>
  <c r="H43" i="1"/>
  <c r="J62" i="1"/>
  <c r="G176" i="1"/>
  <c r="I195" i="1"/>
  <c r="L138" i="1"/>
  <c r="G157" i="1"/>
  <c r="I176" i="1"/>
  <c r="H157" i="1"/>
  <c r="J176" i="1"/>
  <c r="I138" i="1"/>
  <c r="J119" i="1"/>
  <c r="H100" i="1"/>
  <c r="J100" i="1"/>
  <c r="I100" i="1"/>
  <c r="I62" i="1"/>
  <c r="J43" i="1"/>
  <c r="H81" i="1"/>
  <c r="G62" i="1"/>
  <c r="I81" i="1"/>
  <c r="L81" i="1"/>
  <c r="J81" i="1"/>
  <c r="G138" i="1"/>
  <c r="I157" i="1"/>
  <c r="H62" i="1"/>
  <c r="G43" i="1"/>
  <c r="H138" i="1"/>
  <c r="J157" i="1"/>
  <c r="I43" i="1"/>
  <c r="G100" i="1"/>
  <c r="G119" i="1"/>
  <c r="J138" i="1"/>
  <c r="H195" i="1"/>
  <c r="G81" i="1"/>
  <c r="H119" i="1"/>
  <c r="L195" i="1"/>
  <c r="L176" i="1"/>
  <c r="L157" i="1"/>
  <c r="L43" i="1"/>
  <c r="L196" i="1" s="1"/>
  <c r="F100" i="1"/>
  <c r="F81" i="1"/>
  <c r="F62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<sst xmlns="http://schemas.openxmlformats.org/spreadsheetml/2006/main" count="346" uniqueCount="119">
  <si>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</si>
  <si>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</si>
  <si>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</si>
  <si>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</si>
  <si>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</si>
  <si>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</si>
  <si>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</si>
  <si>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</si>
  <si>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</si>
  <si>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</si>
  <si>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</si>
  <si>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</si>
  <si>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</si>
  <si>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</si>
  <si>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</si>
  <si>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</si>
  <si>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</si>
  <si>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</si>
  <si>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</si>
  <si>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</si>
  <si>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</si>
  <si>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</si>
  <si>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</si>
  <si>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</si>
  <si>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</si>
  <si>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</si>
  <si>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</si>
  <si>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</si>
  <si>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</si>
  <si>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</si>
  <si>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</si>
  <si>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</si>
  <si>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</si>
  <si>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</si>
  <si>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</si>
  <si>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</si>
  <si>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</si>
  <si>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</si>
  <si>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</si>
  <si>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с соусом</t>
  </si>
  <si>
    <t>Макароны отварные с огурцом соленым</t>
  </si>
  <si>
    <t>Хлеб пшеничный</t>
  </si>
  <si>
    <t>Суп картофельный с горохом</t>
  </si>
  <si>
    <t>Плов с икрой кабачковой</t>
  </si>
  <si>
    <t>Компот из свежих плодов (яблок)</t>
  </si>
  <si>
    <t>Хлеб ржаной</t>
  </si>
  <si>
    <t>Каша вязкая молочная  рисовая</t>
  </si>
  <si>
    <t>Яйцо вареное</t>
  </si>
  <si>
    <t>Кофейный напиток с молоком</t>
  </si>
  <si>
    <t>Батон с маслом сливочным</t>
  </si>
  <si>
    <t>Каша рассыпчатая гречневая со свеклой отварной</t>
  </si>
  <si>
    <t>Компот из кураги</t>
  </si>
  <si>
    <t>Чай с сахаром</t>
  </si>
  <si>
    <t>Суп картофельный с макаронными изделиями</t>
  </si>
  <si>
    <t>Котлета из птицы с соусом</t>
  </si>
  <si>
    <t>Горох отварной с огурцом соленым</t>
  </si>
  <si>
    <t>Компот из смеси сухофруктов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</si>
  <si>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</si>
  <si>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</si>
  <si>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</si>
  <si>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</si>
  <si>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</si>
  <si>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</si>
  <si>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Каша рассыпчатая гречневая</t>
  </si>
  <si>
    <t>Салат Витаминка</t>
  </si>
  <si>
    <t>Борщ с капустой и картофелем</t>
  </si>
  <si>
    <t>Биточки рыбные с соусом</t>
  </si>
  <si>
    <t>Напиток из плодов шиповника</t>
  </si>
  <si>
    <t>Биточек с соусом</t>
  </si>
  <si>
    <t>Макароны отварные с икрой кабачковой</t>
  </si>
  <si>
    <t>Чай с сахаром, с лимоном</t>
  </si>
  <si>
    <t>Суп картофельный с рисом</t>
  </si>
  <si>
    <t>Каша рассыпчатая гречневая с огурцом соленым</t>
  </si>
  <si>
    <t>Батон с сыром</t>
  </si>
  <si>
    <t>Каша вязкая молочная из пшена</t>
  </si>
  <si>
    <t>Какао с молоком</t>
  </si>
  <si>
    <t>Салат из свеклы отварной</t>
  </si>
  <si>
    <t>Суп овощной</t>
  </si>
  <si>
    <t>Жаркое по - домашнему</t>
  </si>
  <si>
    <t>Салат из белокочанной капусты</t>
  </si>
  <si>
    <t>Плов из птицы</t>
  </si>
  <si>
    <t>Макароны отварные  с икрой кабачковой</t>
  </si>
  <si>
    <t>Рыба тушеная в томате с овощами</t>
  </si>
  <si>
    <t>Картофельное пюре с огурцом свежим</t>
  </si>
  <si>
    <t>Омлет натуральный с икрой свекольной</t>
  </si>
  <si>
    <t>Рагу овощное с огурцом свежим</t>
  </si>
  <si>
    <t>директор АО "ФШП"</t>
  </si>
  <si>
    <t>Резинкина Л.П.</t>
  </si>
  <si>
    <t>Щи из свежей капусты с картофелем</t>
  </si>
  <si>
    <t>Гуляш</t>
  </si>
  <si>
    <t>Плоды свежие яблоко</t>
  </si>
  <si>
    <t>Плоды свежие (яблоко)</t>
  </si>
  <si>
    <t xml:space="preserve">Чай с сахаром, с лимоном  </t>
  </si>
  <si>
    <t>279/331</t>
  </si>
  <si>
    <t>202/309/70</t>
  </si>
  <si>
    <t>п.п.</t>
  </si>
  <si>
    <t>265/п.п</t>
  </si>
  <si>
    <t xml:space="preserve">Биточки с соусом  </t>
  </si>
  <si>
    <t>171/302/2*</t>
  </si>
  <si>
    <t xml:space="preserve">Запеканка из творога с морковью  </t>
  </si>
  <si>
    <t>295/331</t>
  </si>
  <si>
    <t>197/70</t>
  </si>
  <si>
    <t>289/71</t>
  </si>
  <si>
    <t>301/331</t>
  </si>
  <si>
    <t>202/309</t>
  </si>
  <si>
    <t>1*</t>
  </si>
  <si>
    <t>260/331</t>
  </si>
  <si>
    <t>171/302</t>
  </si>
  <si>
    <t>234/330</t>
  </si>
  <si>
    <t>312/71</t>
  </si>
  <si>
    <t>268/331</t>
  </si>
  <si>
    <t>202/309/п.п</t>
  </si>
  <si>
    <t>171/302/70</t>
  </si>
  <si>
    <t>к/п</t>
  </si>
  <si>
    <t xml:space="preserve">Шницель  с соусом  </t>
  </si>
  <si>
    <t xml:space="preserve">Рис припущенный  </t>
  </si>
  <si>
    <t xml:space="preserve">Суп картофельный с пшеном и рыбой  </t>
  </si>
  <si>
    <t>101/226</t>
  </si>
  <si>
    <t>ГБОУ ООШ №12 пос.Шмидта г.о.Новокуйбышевск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</si>
</sst>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1" t="s">
        <v>118</v>
      </c>
      <c r="D1" s="52"/>
      <c r="E1" s="52"/>
      <c r="F1" s="12" t="s">
        <v>16</v>
      </c>
      <c r="G1" s="2" t="s">
        <v>17</v>
      </c>
      <c r="H1" s="53" t="s">
        <v>86</v>
      </c>
      <c r="I1" s="53"/>
      <c r="J1" s="53"/>
      <c r="K1" s="53"/>
    </row>
    <row r="2" spans="1:12" ht="18" x14ac:dyDescent="0.25">
      <c r="A2" s="35" t="s">
        <v>6</v>
      </c>
      <c r="C2" s="2"/>
      <c r="G2" s="2" t="s">
        <v>18</v>
      </c>
      <c r="H2" s="53" t="s">
        <v>87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40">
        <v>7.46</v>
      </c>
      <c r="H6" s="40">
        <v>12.28</v>
      </c>
      <c r="I6" s="40">
        <v>11.09</v>
      </c>
      <c r="J6" s="40">
        <v>184</v>
      </c>
      <c r="K6" s="41" t="s">
        <v>93</v>
      </c>
      <c r="L6" s="40"/>
    </row>
    <row r="7" spans="1:12" ht="14.5" x14ac:dyDescent="0.35">
      <c r="A7" s="23"/>
      <c r="B7" s="15"/>
      <c r="C7" s="11"/>
      <c r="D7" s="6" t="s">
        <v>21</v>
      </c>
      <c r="E7" s="42" t="s">
        <v>40</v>
      </c>
      <c r="F7" s="43">
        <v>170</v>
      </c>
      <c r="G7" s="43">
        <v>5.52</v>
      </c>
      <c r="H7" s="43">
        <v>4.84</v>
      </c>
      <c r="I7" s="43">
        <v>29.17</v>
      </c>
      <c r="J7" s="43">
        <v>183</v>
      </c>
      <c r="K7" s="44" t="s">
        <v>94</v>
      </c>
      <c r="L7" s="43"/>
    </row>
    <row r="8" spans="1:12" ht="14.5" x14ac:dyDescent="0.35">
      <c r="A8" s="23"/>
      <c r="B8" s="15"/>
      <c r="C8" s="11"/>
      <c r="D8" s="7" t="s">
        <v>22</v>
      </c>
      <c r="E8" s="42" t="s">
        <v>92</v>
      </c>
      <c r="F8" s="43">
        <v>207</v>
      </c>
      <c r="G8" s="43">
        <v>0.2</v>
      </c>
      <c r="H8" s="43">
        <v>0</v>
      </c>
      <c r="I8" s="43">
        <v>16</v>
      </c>
      <c r="J8" s="43">
        <v>65</v>
      </c>
      <c r="K8" s="44">
        <v>377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2.4</v>
      </c>
      <c r="H9" s="43">
        <v>0.4</v>
      </c>
      <c r="I9" s="43">
        <v>12.6</v>
      </c>
      <c r="J9" s="43">
        <v>63.6</v>
      </c>
      <c r="K9" s="44" t="s">
        <v>95</v>
      </c>
      <c r="L9" s="43">
        <v>82.06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507</v>
      </c>
      <c r="G13" s="19">
        <f t="shared" ref="G13:J13" si="0">SUM(G6:G12)</f>
        <v>15.58</v>
      </c>
      <c r="H13" s="19">
        <f t="shared" si="0"/>
        <v>17.519999999999996</v>
      </c>
      <c r="I13" s="19">
        <f t="shared" si="0"/>
        <v>68.86</v>
      </c>
      <c r="J13" s="19">
        <f t="shared" si="0"/>
        <v>495.6</v>
      </c>
      <c r="K13" s="25"/>
      <c r="L13" s="19">
        <f t="shared" ref="L13" si="1">SUM(L6:L12)</f>
        <v>82.06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42</v>
      </c>
      <c r="F15" s="43">
        <v>200</v>
      </c>
      <c r="G15" s="43">
        <v>4.0599999999999996</v>
      </c>
      <c r="H15" s="43">
        <v>4.28</v>
      </c>
      <c r="I15" s="43">
        <v>19</v>
      </c>
      <c r="J15" s="43">
        <v>131</v>
      </c>
      <c r="K15" s="44">
        <v>102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43</v>
      </c>
      <c r="F16" s="43">
        <v>210</v>
      </c>
      <c r="G16" s="43">
        <v>21.7</v>
      </c>
      <c r="H16" s="43">
        <v>18.600000000000001</v>
      </c>
      <c r="I16" s="43">
        <v>27.6</v>
      </c>
      <c r="J16" s="43">
        <v>275</v>
      </c>
      <c r="K16" s="44" t="s">
        <v>96</v>
      </c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0.16</v>
      </c>
      <c r="H18" s="43">
        <v>0</v>
      </c>
      <c r="I18" s="43">
        <v>29</v>
      </c>
      <c r="J18" s="43">
        <v>116.6</v>
      </c>
      <c r="K18" s="44">
        <v>342</v>
      </c>
      <c r="L18" s="43"/>
    </row>
    <row r="19" spans="1:12" ht="14.5" x14ac:dyDescent="0.35">
      <c r="A19" s="23"/>
      <c r="B19" s="15"/>
      <c r="C19" s="11"/>
      <c r="D19" s="7" t="s">
        <v>31</v>
      </c>
      <c r="E19" s="42" t="s">
        <v>41</v>
      </c>
      <c r="F19" s="43">
        <v>50</v>
      </c>
      <c r="G19" s="43">
        <v>4</v>
      </c>
      <c r="H19" s="43">
        <v>0.6</v>
      </c>
      <c r="I19" s="43">
        <v>21</v>
      </c>
      <c r="J19" s="43">
        <v>106</v>
      </c>
      <c r="K19" s="44" t="s">
        <v>95</v>
      </c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2.6</v>
      </c>
      <c r="H20" s="43">
        <v>0.4</v>
      </c>
      <c r="I20" s="43">
        <v>16</v>
      </c>
      <c r="J20" s="43">
        <v>78</v>
      </c>
      <c r="K20" s="44" t="s">
        <v>95</v>
      </c>
      <c r="L20" s="43">
        <v>114.91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32.519999999999996</v>
      </c>
      <c r="H23" s="19">
        <f t="shared" si="2"/>
        <v>23.880000000000003</v>
      </c>
      <c r="I23" s="19">
        <f t="shared" si="2"/>
        <v>112.6</v>
      </c>
      <c r="J23" s="19">
        <f t="shared" si="2"/>
        <v>706.6</v>
      </c>
      <c r="K23" s="25"/>
      <c r="L23" s="19">
        <f t="shared" ref="L23" si="3">SUM(L14:L22)</f>
        <v>114.91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1207</v>
      </c>
      <c r="G24" s="32">
        <f t="shared" ref="G24:J24" si="4">G13+G23</f>
        <v>48.099999999999994</v>
      </c>
      <c r="H24" s="32">
        <f t="shared" si="4"/>
        <v>41.4</v>
      </c>
      <c r="I24" s="32">
        <f t="shared" si="4"/>
        <v>181.45999999999998</v>
      </c>
      <c r="J24" s="32">
        <f t="shared" si="4"/>
        <v>1202.2</v>
      </c>
      <c r="K24" s="32"/>
      <c r="L24" s="32">
        <f t="shared" ref="L24" si="5">L13+L23</f>
        <v>196.97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7.78</v>
      </c>
      <c r="H25" s="40">
        <v>8</v>
      </c>
      <c r="I25" s="40">
        <v>41.7</v>
      </c>
      <c r="J25" s="40">
        <v>270.8</v>
      </c>
      <c r="K25" s="41">
        <v>173</v>
      </c>
      <c r="L25" s="40"/>
    </row>
    <row r="26" spans="1:12" ht="14.5" x14ac:dyDescent="0.35">
      <c r="A26" s="14"/>
      <c r="B26" s="15"/>
      <c r="C26" s="11"/>
      <c r="D26" s="6"/>
      <c r="E26" s="42" t="s">
        <v>47</v>
      </c>
      <c r="F26" s="43">
        <v>40</v>
      </c>
      <c r="G26" s="43">
        <v>5.0999999999999996</v>
      </c>
      <c r="H26" s="43">
        <v>4.5999999999999996</v>
      </c>
      <c r="I26" s="43">
        <v>0.3</v>
      </c>
      <c r="J26" s="43">
        <v>63</v>
      </c>
      <c r="K26" s="44">
        <v>209</v>
      </c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3.58</v>
      </c>
      <c r="H27" s="43">
        <v>2.68</v>
      </c>
      <c r="I27" s="43">
        <v>28.3</v>
      </c>
      <c r="J27" s="43">
        <v>151.80000000000001</v>
      </c>
      <c r="K27" s="44">
        <v>379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49</v>
      </c>
      <c r="F28" s="43">
        <v>60</v>
      </c>
      <c r="G28" s="43">
        <v>3.9</v>
      </c>
      <c r="H28" s="43">
        <v>9.9</v>
      </c>
      <c r="I28" s="43">
        <v>25.6</v>
      </c>
      <c r="J28" s="43">
        <v>207.5</v>
      </c>
      <c r="K28" s="44">
        <v>14</v>
      </c>
      <c r="L28" s="43">
        <v>82.06</v>
      </c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20.36</v>
      </c>
      <c r="H32" s="19">
        <f t="shared" ref="H32" si="7">SUM(H25:H31)</f>
        <v>25.18</v>
      </c>
      <c r="I32" s="19">
        <f t="shared" ref="I32" si="8">SUM(I25:I31)</f>
        <v>95.9</v>
      </c>
      <c r="J32" s="19">
        <f t="shared" ref="J32:L32" si="9">SUM(J25:J31)</f>
        <v>693.1</v>
      </c>
      <c r="K32" s="25"/>
      <c r="L32" s="19">
        <f t="shared" si="9"/>
        <v>82.06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88</v>
      </c>
      <c r="F34" s="43">
        <v>200</v>
      </c>
      <c r="G34" s="43">
        <v>1.41</v>
      </c>
      <c r="H34" s="43">
        <v>4.9400000000000004</v>
      </c>
      <c r="I34" s="43">
        <v>9.3699999999999992</v>
      </c>
      <c r="J34" s="43">
        <v>130.6</v>
      </c>
      <c r="K34" s="44">
        <v>88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97</v>
      </c>
      <c r="F35" s="43">
        <v>100</v>
      </c>
      <c r="G35" s="43">
        <v>9</v>
      </c>
      <c r="H35" s="43">
        <v>11.55</v>
      </c>
      <c r="I35" s="43">
        <v>12.73</v>
      </c>
      <c r="J35" s="43">
        <v>185</v>
      </c>
      <c r="K35" s="44">
        <v>268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50</v>
      </c>
      <c r="F36" s="43">
        <v>150</v>
      </c>
      <c r="G36" s="43">
        <v>8.0399999999999991</v>
      </c>
      <c r="H36" s="43">
        <v>7.46</v>
      </c>
      <c r="I36" s="43">
        <v>23.8</v>
      </c>
      <c r="J36" s="43">
        <v>147</v>
      </c>
      <c r="K36" s="44" t="s">
        <v>98</v>
      </c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1</v>
      </c>
      <c r="H37" s="43">
        <v>0</v>
      </c>
      <c r="I37" s="43">
        <v>34</v>
      </c>
      <c r="J37" s="43">
        <v>140.19999999999999</v>
      </c>
      <c r="K37" s="44">
        <v>348</v>
      </c>
      <c r="L37" s="43"/>
    </row>
    <row r="38" spans="1:12" ht="14.5" x14ac:dyDescent="0.3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2.4</v>
      </c>
      <c r="H38" s="43">
        <v>0.4</v>
      </c>
      <c r="I38" s="43">
        <v>12.6</v>
      </c>
      <c r="J38" s="43">
        <v>63.6</v>
      </c>
      <c r="K38" s="44" t="s">
        <v>95</v>
      </c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1.3</v>
      </c>
      <c r="H39" s="43">
        <v>0.2</v>
      </c>
      <c r="I39" s="43">
        <v>8</v>
      </c>
      <c r="J39" s="43">
        <v>39</v>
      </c>
      <c r="K39" s="44" t="s">
        <v>95</v>
      </c>
      <c r="L39" s="43">
        <v>114.91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23.15</v>
      </c>
      <c r="H42" s="19">
        <f t="shared" ref="H42" si="11">SUM(H33:H41)</f>
        <v>24.55</v>
      </c>
      <c r="I42" s="19">
        <f t="shared" ref="I42" si="12">SUM(I33:I41)</f>
        <v>100.5</v>
      </c>
      <c r="J42" s="19">
        <f t="shared" ref="J42:L42" si="13">SUM(J33:J41)</f>
        <v>705.4</v>
      </c>
      <c r="K42" s="25"/>
      <c r="L42" s="19">
        <f t="shared" si="13"/>
        <v>114.91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43.51</v>
      </c>
      <c r="H43" s="32">
        <f t="shared" ref="H43" si="15">H32+H42</f>
        <v>49.730000000000004</v>
      </c>
      <c r="I43" s="32">
        <f t="shared" ref="I43" si="16">I32+I42</f>
        <v>196.4</v>
      </c>
      <c r="J43" s="32">
        <f t="shared" ref="J43:L43" si="17">J32+J42</f>
        <v>1398.5</v>
      </c>
      <c r="K43" s="32"/>
      <c r="L43" s="32">
        <f t="shared" si="17"/>
        <v>196.97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99</v>
      </c>
      <c r="F44" s="40">
        <v>150</v>
      </c>
      <c r="G44" s="40">
        <v>18.399999999999999</v>
      </c>
      <c r="H44" s="40">
        <v>16</v>
      </c>
      <c r="I44" s="40">
        <v>76.2</v>
      </c>
      <c r="J44" s="40">
        <v>503</v>
      </c>
      <c r="K44" s="41">
        <v>224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0.1</v>
      </c>
      <c r="H46" s="43">
        <v>0</v>
      </c>
      <c r="I46" s="43">
        <v>15</v>
      </c>
      <c r="J46" s="43">
        <v>60</v>
      </c>
      <c r="K46" s="44">
        <v>376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2.4</v>
      </c>
      <c r="H47" s="43">
        <v>0.4</v>
      </c>
      <c r="I47" s="43">
        <v>12.6</v>
      </c>
      <c r="J47" s="43">
        <v>63.6</v>
      </c>
      <c r="K47" s="44" t="s">
        <v>95</v>
      </c>
      <c r="L47" s="43"/>
    </row>
    <row r="48" spans="1:12" ht="14.5" x14ac:dyDescent="0.35">
      <c r="A48" s="23"/>
      <c r="B48" s="15"/>
      <c r="C48" s="11"/>
      <c r="D48" s="7" t="s">
        <v>24</v>
      </c>
      <c r="E48" s="42" t="s">
        <v>91</v>
      </c>
      <c r="F48" s="43">
        <v>120</v>
      </c>
      <c r="G48" s="43">
        <v>0.48</v>
      </c>
      <c r="H48" s="43">
        <v>0</v>
      </c>
      <c r="I48" s="43">
        <v>15.12</v>
      </c>
      <c r="J48" s="43">
        <v>62.4</v>
      </c>
      <c r="K48" s="44">
        <v>338</v>
      </c>
      <c r="L48" s="43">
        <v>82.06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21.38</v>
      </c>
      <c r="H51" s="19">
        <f t="shared" ref="H51" si="19">SUM(H44:H50)</f>
        <v>16.399999999999999</v>
      </c>
      <c r="I51" s="19">
        <f t="shared" ref="I51" si="20">SUM(I44:I50)</f>
        <v>118.92</v>
      </c>
      <c r="J51" s="19">
        <f t="shared" ref="J51:L51" si="21">SUM(J44:J50)</f>
        <v>689</v>
      </c>
      <c r="K51" s="25"/>
      <c r="L51" s="19">
        <f t="shared" si="21"/>
        <v>82.06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53</v>
      </c>
      <c r="F53" s="43">
        <v>200</v>
      </c>
      <c r="G53" s="43">
        <v>2.12</v>
      </c>
      <c r="H53" s="43">
        <v>2.2200000000000002</v>
      </c>
      <c r="I53" s="43">
        <v>19.38</v>
      </c>
      <c r="J53" s="43">
        <v>106</v>
      </c>
      <c r="K53" s="44">
        <v>103</v>
      </c>
      <c r="L53" s="43"/>
    </row>
    <row r="54" spans="1:12" ht="14.5" x14ac:dyDescent="0.35">
      <c r="A54" s="23"/>
      <c r="B54" s="15"/>
      <c r="C54" s="11"/>
      <c r="D54" s="7" t="s">
        <v>28</v>
      </c>
      <c r="E54" s="42" t="s">
        <v>54</v>
      </c>
      <c r="F54" s="43">
        <v>100</v>
      </c>
      <c r="G54" s="43">
        <v>10.130000000000001</v>
      </c>
      <c r="H54" s="43">
        <v>11</v>
      </c>
      <c r="I54" s="43">
        <v>11.6</v>
      </c>
      <c r="J54" s="43">
        <v>186</v>
      </c>
      <c r="K54" s="44" t="s">
        <v>100</v>
      </c>
      <c r="L54" s="43"/>
    </row>
    <row r="55" spans="1:12" ht="14.5" x14ac:dyDescent="0.3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11.6</v>
      </c>
      <c r="H55" s="43">
        <v>11.3</v>
      </c>
      <c r="I55" s="43">
        <v>36.68</v>
      </c>
      <c r="J55" s="43">
        <v>248.25</v>
      </c>
      <c r="K55" s="44" t="s">
        <v>101</v>
      </c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0.1</v>
      </c>
      <c r="H56" s="43">
        <v>0</v>
      </c>
      <c r="I56" s="43">
        <v>21.8</v>
      </c>
      <c r="J56" s="43">
        <v>87.6</v>
      </c>
      <c r="K56" s="44">
        <v>349</v>
      </c>
      <c r="L56" s="43"/>
    </row>
    <row r="57" spans="1:12" ht="14.5" x14ac:dyDescent="0.35">
      <c r="A57" s="23"/>
      <c r="B57" s="15"/>
      <c r="C57" s="11"/>
      <c r="D57" s="7" t="s">
        <v>31</v>
      </c>
      <c r="E57" s="42" t="s">
        <v>41</v>
      </c>
      <c r="F57" s="43">
        <v>30</v>
      </c>
      <c r="G57" s="43">
        <v>2.4</v>
      </c>
      <c r="H57" s="43">
        <v>0.4</v>
      </c>
      <c r="I57" s="43">
        <v>12.6</v>
      </c>
      <c r="J57" s="43">
        <v>63.6</v>
      </c>
      <c r="K57" s="44" t="s">
        <v>95</v>
      </c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45</v>
      </c>
      <c r="F58" s="43">
        <v>20</v>
      </c>
      <c r="G58" s="43">
        <v>1.3</v>
      </c>
      <c r="H58" s="43">
        <v>0.2</v>
      </c>
      <c r="I58" s="43">
        <v>8</v>
      </c>
      <c r="J58" s="43">
        <v>39</v>
      </c>
      <c r="K58" s="44" t="s">
        <v>95</v>
      </c>
      <c r="L58" s="43">
        <v>114.91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27.650000000000002</v>
      </c>
      <c r="H61" s="19">
        <f t="shared" ref="H61" si="23">SUM(H52:H60)</f>
        <v>25.12</v>
      </c>
      <c r="I61" s="19">
        <f t="shared" ref="I61" si="24">SUM(I52:I60)</f>
        <v>110.05999999999999</v>
      </c>
      <c r="J61" s="19">
        <f t="shared" ref="J61:L61" si="25">SUM(J52:J60)</f>
        <v>730.45</v>
      </c>
      <c r="K61" s="25"/>
      <c r="L61" s="19">
        <f t="shared" si="25"/>
        <v>114.91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49.03</v>
      </c>
      <c r="H62" s="32">
        <f t="shared" ref="H62" si="27">H51+H61</f>
        <v>41.519999999999996</v>
      </c>
      <c r="I62" s="32">
        <f t="shared" ref="I62" si="28">I51+I61</f>
        <v>228.98</v>
      </c>
      <c r="J62" s="32">
        <f t="shared" ref="J62:L62" si="29">J51+J61</f>
        <v>1419.45</v>
      </c>
      <c r="K62" s="32"/>
      <c r="L62" s="32">
        <f t="shared" si="29"/>
        <v>196.97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245</v>
      </c>
      <c r="G63" s="40">
        <v>17.2</v>
      </c>
      <c r="H63" s="40">
        <v>20.8</v>
      </c>
      <c r="I63" s="40">
        <v>32.5</v>
      </c>
      <c r="J63" s="40">
        <v>351</v>
      </c>
      <c r="K63" s="41" t="s">
        <v>102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58</v>
      </c>
      <c r="F65" s="43">
        <v>215</v>
      </c>
      <c r="G65" s="43">
        <v>1.4</v>
      </c>
      <c r="H65" s="43">
        <v>1.6</v>
      </c>
      <c r="I65" s="43">
        <v>17.7</v>
      </c>
      <c r="J65" s="43">
        <v>91</v>
      </c>
      <c r="K65" s="44">
        <v>378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3.2</v>
      </c>
      <c r="H66" s="43">
        <v>0.5</v>
      </c>
      <c r="I66" s="43">
        <v>16.8</v>
      </c>
      <c r="J66" s="43">
        <v>84.8</v>
      </c>
      <c r="K66" s="44" t="s">
        <v>95</v>
      </c>
      <c r="L66" s="43">
        <v>82.06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21.799999999999997</v>
      </c>
      <c r="H70" s="19">
        <f t="shared" ref="H70" si="31">SUM(H63:H69)</f>
        <v>22.900000000000002</v>
      </c>
      <c r="I70" s="19">
        <f t="shared" ref="I70" si="32">SUM(I63:I69)</f>
        <v>67</v>
      </c>
      <c r="J70" s="19">
        <f t="shared" ref="J70:L70" si="33">SUM(J63:J69)</f>
        <v>526.79999999999995</v>
      </c>
      <c r="K70" s="25"/>
      <c r="L70" s="19">
        <f t="shared" si="33"/>
        <v>82.06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59</v>
      </c>
      <c r="F71" s="43">
        <v>60</v>
      </c>
      <c r="G71" s="43">
        <v>0.84</v>
      </c>
      <c r="H71" s="43">
        <v>2.76</v>
      </c>
      <c r="I71" s="43">
        <v>6.2</v>
      </c>
      <c r="J71" s="43">
        <v>52.8</v>
      </c>
      <c r="K71" s="44">
        <v>45</v>
      </c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60</v>
      </c>
      <c r="F72" s="43">
        <v>200</v>
      </c>
      <c r="G72" s="43">
        <v>1.81</v>
      </c>
      <c r="H72" s="43">
        <v>5.08</v>
      </c>
      <c r="I72" s="43">
        <v>16.21</v>
      </c>
      <c r="J72" s="43">
        <v>119.3</v>
      </c>
      <c r="K72" s="44">
        <v>96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61</v>
      </c>
      <c r="F73" s="43">
        <v>90</v>
      </c>
      <c r="G73" s="43">
        <v>11.9</v>
      </c>
      <c r="H73" s="43">
        <v>11.3</v>
      </c>
      <c r="I73" s="43">
        <v>0.4</v>
      </c>
      <c r="J73" s="43">
        <v>162</v>
      </c>
      <c r="K73" s="44" t="s">
        <v>103</v>
      </c>
      <c r="L73" s="43"/>
    </row>
    <row r="74" spans="1:12" ht="14.5" x14ac:dyDescent="0.3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5.4</v>
      </c>
      <c r="H74" s="43">
        <v>6.3</v>
      </c>
      <c r="I74" s="43">
        <v>36.6</v>
      </c>
      <c r="J74" s="43">
        <v>225</v>
      </c>
      <c r="K74" s="44" t="s">
        <v>104</v>
      </c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44</v>
      </c>
      <c r="F75" s="43">
        <v>200</v>
      </c>
      <c r="G75" s="43">
        <v>0.16</v>
      </c>
      <c r="H75" s="43">
        <v>0</v>
      </c>
      <c r="I75" s="43">
        <v>29</v>
      </c>
      <c r="J75" s="43">
        <v>116.6</v>
      </c>
      <c r="K75" s="44">
        <v>342</v>
      </c>
      <c r="L75" s="43"/>
    </row>
    <row r="76" spans="1:12" ht="14.5" x14ac:dyDescent="0.35">
      <c r="A76" s="23"/>
      <c r="B76" s="15"/>
      <c r="C76" s="11"/>
      <c r="D76" s="7" t="s">
        <v>31</v>
      </c>
      <c r="E76" s="42" t="s">
        <v>41</v>
      </c>
      <c r="F76" s="43">
        <v>30</v>
      </c>
      <c r="G76" s="43">
        <v>2.4</v>
      </c>
      <c r="H76" s="43">
        <v>0.4</v>
      </c>
      <c r="I76" s="43">
        <v>12.6</v>
      </c>
      <c r="J76" s="43">
        <v>63.6</v>
      </c>
      <c r="K76" s="44" t="s">
        <v>95</v>
      </c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45</v>
      </c>
      <c r="F77" s="43">
        <v>20</v>
      </c>
      <c r="G77" s="43">
        <v>1.3</v>
      </c>
      <c r="H77" s="43">
        <v>0.2</v>
      </c>
      <c r="I77" s="43">
        <v>8</v>
      </c>
      <c r="J77" s="43">
        <v>39</v>
      </c>
      <c r="K77" s="44" t="s">
        <v>95</v>
      </c>
      <c r="L77" s="43">
        <v>114.91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23.810000000000002</v>
      </c>
      <c r="H80" s="19">
        <f t="shared" ref="H80" si="35">SUM(H71:H79)</f>
        <v>26.04</v>
      </c>
      <c r="I80" s="19">
        <f t="shared" ref="I80" si="36">SUM(I71:I79)</f>
        <v>109.00999999999999</v>
      </c>
      <c r="J80" s="19">
        <f t="shared" ref="J80:L80" si="37">SUM(J71:J79)</f>
        <v>778.30000000000007</v>
      </c>
      <c r="K80" s="25"/>
      <c r="L80" s="19">
        <f t="shared" si="37"/>
        <v>114.91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1250</v>
      </c>
      <c r="G81" s="32">
        <f t="shared" ref="G81" si="38">G70+G80</f>
        <v>45.61</v>
      </c>
      <c r="H81" s="32">
        <f t="shared" ref="H81" si="39">H70+H80</f>
        <v>48.94</v>
      </c>
      <c r="I81" s="32">
        <f t="shared" ref="I81" si="40">I70+I80</f>
        <v>176.01</v>
      </c>
      <c r="J81" s="32">
        <f t="shared" ref="J81:L81" si="41">J70+J80</f>
        <v>1305.0999999999999</v>
      </c>
      <c r="K81" s="32"/>
      <c r="L81" s="32">
        <f t="shared" si="41"/>
        <v>196.97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90</v>
      </c>
      <c r="G82" s="40">
        <v>9.5</v>
      </c>
      <c r="H82" s="40">
        <v>17.5</v>
      </c>
      <c r="I82" s="40">
        <v>3.6</v>
      </c>
      <c r="J82" s="40">
        <v>189</v>
      </c>
      <c r="K82" s="41" t="s">
        <v>106</v>
      </c>
      <c r="L82" s="40"/>
    </row>
    <row r="83" spans="1:12" ht="14.5" x14ac:dyDescent="0.35">
      <c r="A83" s="23"/>
      <c r="B83" s="15"/>
      <c r="C83" s="11"/>
      <c r="D83" s="6" t="s">
        <v>21</v>
      </c>
      <c r="E83" s="42" t="s">
        <v>63</v>
      </c>
      <c r="F83" s="43">
        <v>150</v>
      </c>
      <c r="G83" s="43">
        <v>7.51</v>
      </c>
      <c r="H83" s="43">
        <v>6.28</v>
      </c>
      <c r="I83" s="43">
        <v>40.72</v>
      </c>
      <c r="J83" s="43">
        <v>249.6</v>
      </c>
      <c r="K83" s="44" t="s">
        <v>107</v>
      </c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52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44">
        <v>376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2.4</v>
      </c>
      <c r="H85" s="43">
        <v>0.4</v>
      </c>
      <c r="I85" s="43">
        <v>12.6</v>
      </c>
      <c r="J85" s="43">
        <v>63.6</v>
      </c>
      <c r="K85" s="44" t="s">
        <v>95</v>
      </c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26</v>
      </c>
      <c r="E87" s="42" t="s">
        <v>64</v>
      </c>
      <c r="F87" s="43">
        <v>60</v>
      </c>
      <c r="G87" s="43">
        <v>0.9</v>
      </c>
      <c r="H87" s="43">
        <v>3</v>
      </c>
      <c r="I87" s="43">
        <v>6.6</v>
      </c>
      <c r="J87" s="43">
        <v>57</v>
      </c>
      <c r="K87" s="44" t="s">
        <v>105</v>
      </c>
      <c r="L87" s="43">
        <v>82.06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20.409999999999997</v>
      </c>
      <c r="H89" s="19">
        <f t="shared" ref="H89" si="43">SUM(H82:H88)</f>
        <v>27.18</v>
      </c>
      <c r="I89" s="19">
        <f t="shared" ref="I89" si="44">SUM(I82:I88)</f>
        <v>78.52</v>
      </c>
      <c r="J89" s="19">
        <f t="shared" ref="J89:L89" si="45">SUM(J82:J88)</f>
        <v>619.20000000000005</v>
      </c>
      <c r="K89" s="25"/>
      <c r="L89" s="19">
        <f t="shared" si="45"/>
        <v>82.06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65</v>
      </c>
      <c r="F91" s="43">
        <v>200</v>
      </c>
      <c r="G91" s="43">
        <v>1.59</v>
      </c>
      <c r="H91" s="43">
        <v>4.92</v>
      </c>
      <c r="I91" s="43">
        <v>16.329999999999998</v>
      </c>
      <c r="J91" s="43">
        <v>100.1</v>
      </c>
      <c r="K91" s="44">
        <v>82</v>
      </c>
      <c r="L91" s="43"/>
    </row>
    <row r="92" spans="1:12" ht="14.5" x14ac:dyDescent="0.35">
      <c r="A92" s="23"/>
      <c r="B92" s="15"/>
      <c r="C92" s="11"/>
      <c r="D92" s="7" t="s">
        <v>28</v>
      </c>
      <c r="E92" s="42" t="s">
        <v>66</v>
      </c>
      <c r="F92" s="43">
        <v>100</v>
      </c>
      <c r="G92" s="43">
        <v>13.89</v>
      </c>
      <c r="H92" s="43">
        <v>14.25</v>
      </c>
      <c r="I92" s="43">
        <v>9.6300000000000008</v>
      </c>
      <c r="J92" s="43">
        <v>156.25</v>
      </c>
      <c r="K92" s="44" t="s">
        <v>108</v>
      </c>
      <c r="L92" s="43"/>
    </row>
    <row r="93" spans="1:12" ht="14.5" x14ac:dyDescent="0.35">
      <c r="A93" s="23"/>
      <c r="B93" s="15"/>
      <c r="C93" s="11"/>
      <c r="D93" s="7" t="s">
        <v>29</v>
      </c>
      <c r="E93" s="42" t="s">
        <v>83</v>
      </c>
      <c r="F93" s="43">
        <v>150</v>
      </c>
      <c r="G93" s="43">
        <v>8.0399999999999991</v>
      </c>
      <c r="H93" s="43">
        <v>7.46</v>
      </c>
      <c r="I93" s="43">
        <v>23.8</v>
      </c>
      <c r="J93" s="43">
        <v>203</v>
      </c>
      <c r="K93" s="44" t="s">
        <v>109</v>
      </c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67</v>
      </c>
      <c r="F94" s="43">
        <v>200</v>
      </c>
      <c r="G94" s="43">
        <v>0.68</v>
      </c>
      <c r="H94" s="43">
        <v>0</v>
      </c>
      <c r="I94" s="43">
        <v>35</v>
      </c>
      <c r="J94" s="43">
        <v>143.80000000000001</v>
      </c>
      <c r="K94" s="44">
        <v>388</v>
      </c>
      <c r="L94" s="43"/>
    </row>
    <row r="95" spans="1:12" ht="14.5" x14ac:dyDescent="0.3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2.4</v>
      </c>
      <c r="H95" s="43">
        <v>0.4</v>
      </c>
      <c r="I95" s="43">
        <v>12.6</v>
      </c>
      <c r="J95" s="43">
        <v>63.6</v>
      </c>
      <c r="K95" s="44" t="s">
        <v>95</v>
      </c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45</v>
      </c>
      <c r="F96" s="43">
        <v>20</v>
      </c>
      <c r="G96" s="43">
        <v>1.3</v>
      </c>
      <c r="H96" s="43">
        <v>0.2</v>
      </c>
      <c r="I96" s="43">
        <v>8</v>
      </c>
      <c r="J96" s="43">
        <v>39</v>
      </c>
      <c r="K96" s="44" t="s">
        <v>95</v>
      </c>
      <c r="L96" s="43">
        <v>114.91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27.9</v>
      </c>
      <c r="H99" s="19">
        <f t="shared" ref="H99" si="47">SUM(H90:H98)</f>
        <v>27.23</v>
      </c>
      <c r="I99" s="19">
        <f t="shared" ref="I99" si="48">SUM(I90:I98)</f>
        <v>105.36</v>
      </c>
      <c r="J99" s="19">
        <f t="shared" ref="J99:L99" si="49">SUM(J90:J98)</f>
        <v>705.75000000000011</v>
      </c>
      <c r="K99" s="25"/>
      <c r="L99" s="19">
        <f t="shared" si="49"/>
        <v>114.91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1230</v>
      </c>
      <c r="G100" s="32">
        <f t="shared" ref="G100" si="50">G89+G99</f>
        <v>48.309999999999995</v>
      </c>
      <c r="H100" s="32">
        <f t="shared" ref="H100" si="51">H89+H99</f>
        <v>54.41</v>
      </c>
      <c r="I100" s="32">
        <f t="shared" ref="I100" si="52">I89+I99</f>
        <v>183.88</v>
      </c>
      <c r="J100" s="32">
        <f t="shared" ref="J100:L100" si="53">J89+J99</f>
        <v>1324.9500000000003</v>
      </c>
      <c r="K100" s="32"/>
      <c r="L100" s="32">
        <f t="shared" si="53"/>
        <v>196.97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100</v>
      </c>
      <c r="G101" s="40">
        <v>9</v>
      </c>
      <c r="H101" s="40">
        <v>11.55</v>
      </c>
      <c r="I101" s="40">
        <v>12.73</v>
      </c>
      <c r="J101" s="40">
        <v>185</v>
      </c>
      <c r="K101" s="41" t="s">
        <v>110</v>
      </c>
      <c r="L101" s="40"/>
    </row>
    <row r="102" spans="1:12" ht="25" x14ac:dyDescent="0.35">
      <c r="A102" s="23"/>
      <c r="B102" s="15"/>
      <c r="C102" s="11"/>
      <c r="D102" s="6" t="s">
        <v>21</v>
      </c>
      <c r="E102" s="42" t="s">
        <v>69</v>
      </c>
      <c r="F102" s="43">
        <v>150</v>
      </c>
      <c r="G102" s="43">
        <v>7.1</v>
      </c>
      <c r="H102" s="43">
        <v>9.1999999999999993</v>
      </c>
      <c r="I102" s="43">
        <v>25.9</v>
      </c>
      <c r="J102" s="43">
        <v>157</v>
      </c>
      <c r="K102" s="44" t="s">
        <v>111</v>
      </c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92</v>
      </c>
      <c r="F103" s="43">
        <v>207</v>
      </c>
      <c r="G103" s="43">
        <v>0.2</v>
      </c>
      <c r="H103" s="43">
        <v>0</v>
      </c>
      <c r="I103" s="43">
        <v>16</v>
      </c>
      <c r="J103" s="43">
        <v>65</v>
      </c>
      <c r="K103" s="44">
        <v>377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4</v>
      </c>
      <c r="H104" s="43">
        <v>0.6</v>
      </c>
      <c r="I104" s="43">
        <v>21</v>
      </c>
      <c r="J104" s="43">
        <v>106</v>
      </c>
      <c r="K104" s="44" t="s">
        <v>95</v>
      </c>
      <c r="L104" s="43">
        <v>82.06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507</v>
      </c>
      <c r="G108" s="19">
        <f t="shared" ref="G108:J108" si="54">SUM(G101:G107)</f>
        <v>20.3</v>
      </c>
      <c r="H108" s="19">
        <f t="shared" si="54"/>
        <v>21.35</v>
      </c>
      <c r="I108" s="19">
        <f t="shared" si="54"/>
        <v>75.63</v>
      </c>
      <c r="J108" s="19">
        <f t="shared" si="54"/>
        <v>513</v>
      </c>
      <c r="K108" s="25"/>
      <c r="L108" s="19">
        <f t="shared" ref="L108" si="55">SUM(L101:L107)</f>
        <v>82.06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71</v>
      </c>
      <c r="F110" s="43">
        <v>200</v>
      </c>
      <c r="G110" s="43">
        <v>1.6</v>
      </c>
      <c r="H110" s="43">
        <v>2.1800000000000002</v>
      </c>
      <c r="I110" s="43">
        <v>16.739999999999998</v>
      </c>
      <c r="J110" s="43">
        <v>93</v>
      </c>
      <c r="K110" s="44">
        <v>101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89</v>
      </c>
      <c r="F111" s="43">
        <v>90</v>
      </c>
      <c r="G111" s="43">
        <v>9.5</v>
      </c>
      <c r="H111" s="43">
        <v>17.5</v>
      </c>
      <c r="I111" s="43">
        <v>3.6</v>
      </c>
      <c r="J111" s="43">
        <v>189</v>
      </c>
      <c r="K111" s="44" t="s">
        <v>106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8</v>
      </c>
      <c r="H112" s="43">
        <v>10.6</v>
      </c>
      <c r="I112" s="43">
        <v>49.8</v>
      </c>
      <c r="J112" s="43">
        <v>321</v>
      </c>
      <c r="K112" s="44" t="s">
        <v>112</v>
      </c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44</v>
      </c>
      <c r="F113" s="43">
        <v>200</v>
      </c>
      <c r="G113" s="43">
        <v>0.16</v>
      </c>
      <c r="H113" s="43">
        <v>0</v>
      </c>
      <c r="I113" s="43">
        <v>29</v>
      </c>
      <c r="J113" s="43">
        <v>116.6</v>
      </c>
      <c r="K113" s="44">
        <v>342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 t="s">
        <v>41</v>
      </c>
      <c r="F114" s="43">
        <v>40</v>
      </c>
      <c r="G114" s="43">
        <v>3.2</v>
      </c>
      <c r="H114" s="43">
        <v>0.5</v>
      </c>
      <c r="I114" s="43">
        <v>16.8</v>
      </c>
      <c r="J114" s="43">
        <v>84.8</v>
      </c>
      <c r="K114" s="44" t="s">
        <v>95</v>
      </c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45</v>
      </c>
      <c r="F115" s="43">
        <v>20</v>
      </c>
      <c r="G115" s="43">
        <v>1.3</v>
      </c>
      <c r="H115" s="43">
        <v>0.2</v>
      </c>
      <c r="I115" s="43">
        <v>8</v>
      </c>
      <c r="J115" s="43">
        <v>39</v>
      </c>
      <c r="K115" s="44" t="s">
        <v>95</v>
      </c>
      <c r="L115" s="43">
        <v>114.91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23.76</v>
      </c>
      <c r="H118" s="19">
        <f t="shared" si="56"/>
        <v>30.98</v>
      </c>
      <c r="I118" s="19">
        <f t="shared" si="56"/>
        <v>123.94</v>
      </c>
      <c r="J118" s="19">
        <f t="shared" si="56"/>
        <v>843.4</v>
      </c>
      <c r="K118" s="25"/>
      <c r="L118" s="19">
        <f t="shared" ref="L118" si="57">SUM(L109:L117)</f>
        <v>114.91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1207</v>
      </c>
      <c r="G119" s="32">
        <f t="shared" ref="G119" si="58">G108+G118</f>
        <v>44.06</v>
      </c>
      <c r="H119" s="32">
        <f t="shared" ref="H119" si="59">H108+H118</f>
        <v>52.33</v>
      </c>
      <c r="I119" s="32">
        <f t="shared" ref="I119" si="60">I108+I118</f>
        <v>199.57</v>
      </c>
      <c r="J119" s="32">
        <f t="shared" ref="J119:L119" si="61">J108+J118</f>
        <v>1356.4</v>
      </c>
      <c r="K119" s="32"/>
      <c r="L119" s="32">
        <f t="shared" si="61"/>
        <v>196.97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74</v>
      </c>
      <c r="F120" s="40">
        <v>220</v>
      </c>
      <c r="G120" s="40">
        <v>8.93</v>
      </c>
      <c r="H120" s="40">
        <v>8.9</v>
      </c>
      <c r="I120" s="40">
        <v>53.57</v>
      </c>
      <c r="J120" s="40">
        <v>330.22</v>
      </c>
      <c r="K120" s="41">
        <v>173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75</v>
      </c>
      <c r="F122" s="43">
        <v>200</v>
      </c>
      <c r="G122" s="43">
        <v>3.7</v>
      </c>
      <c r="H122" s="43">
        <v>3.2</v>
      </c>
      <c r="I122" s="43">
        <v>26.7</v>
      </c>
      <c r="J122" s="43">
        <v>150.80000000000001</v>
      </c>
      <c r="K122" s="44">
        <v>382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73</v>
      </c>
      <c r="F123" s="43">
        <v>80</v>
      </c>
      <c r="G123" s="43">
        <v>9.4</v>
      </c>
      <c r="H123" s="43">
        <v>7.71</v>
      </c>
      <c r="I123" s="43">
        <v>1.1200000000000001</v>
      </c>
      <c r="J123" s="43">
        <v>240.6</v>
      </c>
      <c r="K123" s="44" t="s">
        <v>113</v>
      </c>
      <c r="L123" s="43">
        <v>82.06</v>
      </c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22.03</v>
      </c>
      <c r="H127" s="19">
        <f t="shared" si="62"/>
        <v>19.810000000000002</v>
      </c>
      <c r="I127" s="19">
        <f t="shared" si="62"/>
        <v>81.39</v>
      </c>
      <c r="J127" s="19">
        <f t="shared" si="62"/>
        <v>721.62</v>
      </c>
      <c r="K127" s="25"/>
      <c r="L127" s="19">
        <f t="shared" ref="L127" si="63">SUM(L120:L126)</f>
        <v>82.06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76</v>
      </c>
      <c r="F128" s="43">
        <v>100</v>
      </c>
      <c r="G128" s="43">
        <v>1.6</v>
      </c>
      <c r="H128" s="43">
        <v>6</v>
      </c>
      <c r="I128" s="43">
        <v>11</v>
      </c>
      <c r="J128" s="43">
        <v>104</v>
      </c>
      <c r="K128" s="44">
        <v>52</v>
      </c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77</v>
      </c>
      <c r="F129" s="43">
        <v>200</v>
      </c>
      <c r="G129" s="43">
        <v>1.53</v>
      </c>
      <c r="H129" s="43">
        <v>5</v>
      </c>
      <c r="I129" s="43">
        <v>11.57</v>
      </c>
      <c r="J129" s="43">
        <v>96.9</v>
      </c>
      <c r="K129" s="44">
        <v>99</v>
      </c>
      <c r="L129" s="43"/>
    </row>
    <row r="130" spans="1:12" ht="14.5" x14ac:dyDescent="0.35">
      <c r="A130" s="14"/>
      <c r="B130" s="15"/>
      <c r="C130" s="11"/>
      <c r="D130" s="7" t="s">
        <v>28</v>
      </c>
      <c r="E130" s="42" t="s">
        <v>78</v>
      </c>
      <c r="F130" s="43">
        <v>180</v>
      </c>
      <c r="G130" s="43">
        <v>28.38</v>
      </c>
      <c r="H130" s="43">
        <v>12.96</v>
      </c>
      <c r="I130" s="43">
        <v>33.229999999999997</v>
      </c>
      <c r="J130" s="43">
        <v>370.52</v>
      </c>
      <c r="K130" s="44">
        <v>259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0.1</v>
      </c>
      <c r="H132" s="43">
        <v>0</v>
      </c>
      <c r="I132" s="43">
        <v>21.8</v>
      </c>
      <c r="J132" s="43">
        <v>87.6</v>
      </c>
      <c r="K132" s="44">
        <v>349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 t="s">
        <v>41</v>
      </c>
      <c r="F133" s="43">
        <v>50</v>
      </c>
      <c r="G133" s="43">
        <v>4</v>
      </c>
      <c r="H133" s="43">
        <v>0.6</v>
      </c>
      <c r="I133" s="43">
        <v>21</v>
      </c>
      <c r="J133" s="43">
        <v>106</v>
      </c>
      <c r="K133" s="44" t="s">
        <v>95</v>
      </c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45</v>
      </c>
      <c r="F134" s="43">
        <v>20</v>
      </c>
      <c r="G134" s="43">
        <v>1.3</v>
      </c>
      <c r="H134" s="43">
        <v>0.2</v>
      </c>
      <c r="I134" s="43">
        <v>8</v>
      </c>
      <c r="J134" s="43">
        <v>39</v>
      </c>
      <c r="K134" s="44" t="s">
        <v>95</v>
      </c>
      <c r="L134" s="43">
        <v>114.91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36.909999999999997</v>
      </c>
      <c r="H137" s="19">
        <f t="shared" si="64"/>
        <v>24.76</v>
      </c>
      <c r="I137" s="19">
        <f t="shared" si="64"/>
        <v>106.6</v>
      </c>
      <c r="J137" s="19">
        <f t="shared" si="64"/>
        <v>804.02</v>
      </c>
      <c r="K137" s="25"/>
      <c r="L137" s="19">
        <f t="shared" ref="L137" si="65">SUM(L128:L136)</f>
        <v>114.91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1250</v>
      </c>
      <c r="G138" s="32">
        <f t="shared" ref="G138" si="66">G127+G137</f>
        <v>58.94</v>
      </c>
      <c r="H138" s="32">
        <f t="shared" ref="H138" si="67">H127+H137</f>
        <v>44.570000000000007</v>
      </c>
      <c r="I138" s="32">
        <f t="shared" ref="I138" si="68">I127+I137</f>
        <v>187.99</v>
      </c>
      <c r="J138" s="32">
        <f t="shared" ref="J138:L138" si="69">J127+J137</f>
        <v>1525.6399999999999</v>
      </c>
      <c r="K138" s="32"/>
      <c r="L138" s="32">
        <f t="shared" si="69"/>
        <v>196.97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80</v>
      </c>
      <c r="F139" s="40">
        <v>200</v>
      </c>
      <c r="G139" s="40">
        <v>19</v>
      </c>
      <c r="H139" s="40">
        <v>22</v>
      </c>
      <c r="I139" s="40">
        <v>29</v>
      </c>
      <c r="J139" s="40">
        <v>408</v>
      </c>
      <c r="K139" s="41">
        <v>291</v>
      </c>
      <c r="L139" s="40"/>
    </row>
    <row r="140" spans="1:12" ht="14.5" x14ac:dyDescent="0.35">
      <c r="A140" s="23"/>
      <c r="B140" s="15"/>
      <c r="C140" s="11"/>
      <c r="D140" s="6" t="s">
        <v>26</v>
      </c>
      <c r="E140" s="42" t="s">
        <v>79</v>
      </c>
      <c r="F140" s="43">
        <v>60</v>
      </c>
      <c r="G140" s="43">
        <v>0.84</v>
      </c>
      <c r="H140" s="43">
        <v>2.76</v>
      </c>
      <c r="I140" s="43">
        <v>6.2</v>
      </c>
      <c r="J140" s="43">
        <v>52.8</v>
      </c>
      <c r="K140" s="44">
        <v>45</v>
      </c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0.1</v>
      </c>
      <c r="H141" s="43">
        <v>0</v>
      </c>
      <c r="I141" s="43">
        <v>15</v>
      </c>
      <c r="J141" s="43">
        <v>60</v>
      </c>
      <c r="K141" s="44">
        <v>376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3.2</v>
      </c>
      <c r="H142" s="43">
        <v>0.5</v>
      </c>
      <c r="I142" s="43">
        <v>16.8</v>
      </c>
      <c r="J142" s="43">
        <v>84.8</v>
      </c>
      <c r="K142" s="44" t="s">
        <v>95</v>
      </c>
      <c r="L142" s="43">
        <v>82.06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23.14</v>
      </c>
      <c r="H146" s="19">
        <f t="shared" si="70"/>
        <v>25.259999999999998</v>
      </c>
      <c r="I146" s="19">
        <f t="shared" si="70"/>
        <v>67</v>
      </c>
      <c r="J146" s="19">
        <f t="shared" si="70"/>
        <v>605.59999999999991</v>
      </c>
      <c r="K146" s="25"/>
      <c r="L146" s="19">
        <f t="shared" ref="L146" si="71">SUM(L139:L145)</f>
        <v>82.06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42</v>
      </c>
      <c r="F148" s="43">
        <v>200</v>
      </c>
      <c r="G148" s="43">
        <v>4.0599999999999996</v>
      </c>
      <c r="H148" s="43">
        <v>4.28</v>
      </c>
      <c r="I148" s="43">
        <v>19</v>
      </c>
      <c r="J148" s="43">
        <v>131</v>
      </c>
      <c r="K148" s="44">
        <v>102</v>
      </c>
      <c r="L148" s="43"/>
    </row>
    <row r="149" spans="1:12" ht="14.5" x14ac:dyDescent="0.35">
      <c r="A149" s="23"/>
      <c r="B149" s="15"/>
      <c r="C149" s="11"/>
      <c r="D149" s="7" t="s">
        <v>28</v>
      </c>
      <c r="E149" s="42" t="s">
        <v>39</v>
      </c>
      <c r="F149" s="43">
        <v>100</v>
      </c>
      <c r="G149" s="43">
        <v>7.46</v>
      </c>
      <c r="H149" s="43">
        <v>12.28</v>
      </c>
      <c r="I149" s="43">
        <v>11.09</v>
      </c>
      <c r="J149" s="43">
        <v>184</v>
      </c>
      <c r="K149" s="44" t="s">
        <v>93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 t="s">
        <v>81</v>
      </c>
      <c r="F150" s="43">
        <v>150</v>
      </c>
      <c r="G150" s="43">
        <v>7.1</v>
      </c>
      <c r="H150" s="43">
        <v>9.1999999999999993</v>
      </c>
      <c r="I150" s="43">
        <v>19.579999999999998</v>
      </c>
      <c r="J150" s="43">
        <v>170</v>
      </c>
      <c r="K150" s="44" t="s">
        <v>104</v>
      </c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67</v>
      </c>
      <c r="F151" s="43">
        <v>200</v>
      </c>
      <c r="G151" s="43">
        <v>0.68</v>
      </c>
      <c r="H151" s="43">
        <v>0</v>
      </c>
      <c r="I151" s="43">
        <v>35</v>
      </c>
      <c r="J151" s="43">
        <v>143.80000000000001</v>
      </c>
      <c r="K151" s="44">
        <v>388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2.4</v>
      </c>
      <c r="H152" s="43">
        <v>0.4</v>
      </c>
      <c r="I152" s="43">
        <v>12.6</v>
      </c>
      <c r="J152" s="43">
        <v>63.6</v>
      </c>
      <c r="K152" s="44" t="s">
        <v>95</v>
      </c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45</v>
      </c>
      <c r="F153" s="43">
        <v>20</v>
      </c>
      <c r="G153" s="43">
        <v>1.3</v>
      </c>
      <c r="H153" s="43">
        <v>0.2</v>
      </c>
      <c r="I153" s="43">
        <v>8</v>
      </c>
      <c r="J153" s="43">
        <v>39</v>
      </c>
      <c r="K153" s="44" t="s">
        <v>95</v>
      </c>
      <c r="L153" s="43">
        <v>114.91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22.999999999999996</v>
      </c>
      <c r="H156" s="19">
        <f t="shared" si="72"/>
        <v>26.359999999999996</v>
      </c>
      <c r="I156" s="19">
        <f t="shared" si="72"/>
        <v>105.27</v>
      </c>
      <c r="J156" s="19">
        <f t="shared" si="72"/>
        <v>731.4</v>
      </c>
      <c r="K156" s="25"/>
      <c r="L156" s="19">
        <f t="shared" ref="L156" si="73">SUM(L147:L155)</f>
        <v>114.91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46.14</v>
      </c>
      <c r="H157" s="32">
        <f t="shared" ref="H157" si="75">H146+H156</f>
        <v>51.61999999999999</v>
      </c>
      <c r="I157" s="32">
        <f t="shared" ref="I157" si="76">I146+I156</f>
        <v>172.26999999999998</v>
      </c>
      <c r="J157" s="32">
        <f t="shared" ref="J157:L157" si="77">J146+J156</f>
        <v>1337</v>
      </c>
      <c r="K157" s="32"/>
      <c r="L157" s="32">
        <f t="shared" si="77"/>
        <v>196.97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100</v>
      </c>
      <c r="G158" s="40">
        <v>9.1</v>
      </c>
      <c r="H158" s="40">
        <v>10.1</v>
      </c>
      <c r="I158" s="40">
        <v>12.8</v>
      </c>
      <c r="J158" s="40">
        <v>143</v>
      </c>
      <c r="K158" s="41">
        <v>229</v>
      </c>
      <c r="L158" s="40"/>
    </row>
    <row r="159" spans="1:12" ht="14.5" x14ac:dyDescent="0.35">
      <c r="A159" s="23"/>
      <c r="B159" s="15"/>
      <c r="C159" s="11"/>
      <c r="D159" s="6" t="s">
        <v>21</v>
      </c>
      <c r="E159" s="42" t="s">
        <v>83</v>
      </c>
      <c r="F159" s="43">
        <v>150</v>
      </c>
      <c r="G159" s="43">
        <v>3.1</v>
      </c>
      <c r="H159" s="43">
        <v>5.0999999999999996</v>
      </c>
      <c r="I159" s="43">
        <v>18.600000000000001</v>
      </c>
      <c r="J159" s="43">
        <v>180.9</v>
      </c>
      <c r="K159" s="44">
        <v>312</v>
      </c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70</v>
      </c>
      <c r="F160" s="43">
        <v>222</v>
      </c>
      <c r="G160" s="43">
        <v>0.2</v>
      </c>
      <c r="H160" s="43">
        <v>0</v>
      </c>
      <c r="I160" s="43">
        <v>16</v>
      </c>
      <c r="J160" s="43">
        <v>65</v>
      </c>
      <c r="K160" s="44">
        <v>377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4</v>
      </c>
      <c r="H161" s="43">
        <v>0.6</v>
      </c>
      <c r="I161" s="43">
        <v>21</v>
      </c>
      <c r="J161" s="43">
        <v>106</v>
      </c>
      <c r="K161" s="44" t="s">
        <v>95</v>
      </c>
      <c r="L161" s="43">
        <v>82.06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78">SUM(G158:G164)</f>
        <v>16.399999999999999</v>
      </c>
      <c r="H165" s="19">
        <f t="shared" si="78"/>
        <v>15.799999999999999</v>
      </c>
      <c r="I165" s="19">
        <f t="shared" si="78"/>
        <v>68.400000000000006</v>
      </c>
      <c r="J165" s="19">
        <f t="shared" si="78"/>
        <v>494.9</v>
      </c>
      <c r="K165" s="25"/>
      <c r="L165" s="19">
        <f t="shared" ref="L165" si="79">SUM(L158:L164)</f>
        <v>82.06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64</v>
      </c>
      <c r="F166" s="43">
        <v>60</v>
      </c>
      <c r="G166" s="43">
        <v>0.09</v>
      </c>
      <c r="H166" s="43">
        <v>3</v>
      </c>
      <c r="I166" s="43">
        <v>6.6</v>
      </c>
      <c r="J166" s="43">
        <v>57</v>
      </c>
      <c r="K166" s="44" t="s">
        <v>105</v>
      </c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65</v>
      </c>
      <c r="F167" s="43">
        <v>200</v>
      </c>
      <c r="G167" s="43">
        <v>1.59</v>
      </c>
      <c r="H167" s="43">
        <v>4.92</v>
      </c>
      <c r="I167" s="43">
        <v>16.329999999999998</v>
      </c>
      <c r="J167" s="43">
        <v>100.1</v>
      </c>
      <c r="K167" s="44">
        <v>82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114</v>
      </c>
      <c r="F168" s="43">
        <v>100</v>
      </c>
      <c r="G168" s="43">
        <v>9</v>
      </c>
      <c r="H168" s="43">
        <v>11.55</v>
      </c>
      <c r="I168" s="43">
        <v>12.73</v>
      </c>
      <c r="J168" s="43">
        <v>185</v>
      </c>
      <c r="K168" s="44" t="s">
        <v>110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 t="s">
        <v>115</v>
      </c>
      <c r="F169" s="43">
        <v>150</v>
      </c>
      <c r="G169" s="43">
        <v>9.42</v>
      </c>
      <c r="H169" s="43">
        <v>4.75</v>
      </c>
      <c r="I169" s="43">
        <v>39.299999999999997</v>
      </c>
      <c r="J169" s="43">
        <v>214.35</v>
      </c>
      <c r="K169" s="44">
        <v>305</v>
      </c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43">
        <v>0.1</v>
      </c>
      <c r="H170" s="43">
        <v>0</v>
      </c>
      <c r="I170" s="43">
        <v>21.8</v>
      </c>
      <c r="J170" s="43">
        <v>87.6</v>
      </c>
      <c r="K170" s="44">
        <v>349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1.6</v>
      </c>
      <c r="H171" s="43">
        <v>1.33</v>
      </c>
      <c r="I171" s="43">
        <v>8.4</v>
      </c>
      <c r="J171" s="43">
        <v>42.4</v>
      </c>
      <c r="K171" s="44" t="s">
        <v>95</v>
      </c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45</v>
      </c>
      <c r="F172" s="43">
        <v>20</v>
      </c>
      <c r="G172" s="43">
        <v>1.3</v>
      </c>
      <c r="H172" s="43">
        <v>0.2</v>
      </c>
      <c r="I172" s="43">
        <v>8</v>
      </c>
      <c r="J172" s="43">
        <v>39</v>
      </c>
      <c r="K172" s="44" t="s">
        <v>95</v>
      </c>
      <c r="L172" s="43">
        <v>114.91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23.100000000000005</v>
      </c>
      <c r="H175" s="19">
        <f t="shared" si="80"/>
        <v>25.749999999999996</v>
      </c>
      <c r="I175" s="19">
        <f t="shared" si="80"/>
        <v>113.16</v>
      </c>
      <c r="J175" s="19">
        <f t="shared" si="80"/>
        <v>725.45</v>
      </c>
      <c r="K175" s="25"/>
      <c r="L175" s="19">
        <f t="shared" ref="L175" si="81">SUM(L166:L174)</f>
        <v>114.91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1272</v>
      </c>
      <c r="G176" s="32">
        <f t="shared" ref="G176" si="82">G165+G175</f>
        <v>39.5</v>
      </c>
      <c r="H176" s="32">
        <f t="shared" ref="H176" si="83">H165+H175</f>
        <v>41.55</v>
      </c>
      <c r="I176" s="32">
        <f t="shared" ref="I176" si="84">I165+I175</f>
        <v>181.56</v>
      </c>
      <c r="J176" s="32">
        <f t="shared" ref="J176:L176" si="85">J165+J175</f>
        <v>1220.3499999999999</v>
      </c>
      <c r="K176" s="32"/>
      <c r="L176" s="32">
        <f t="shared" si="85"/>
        <v>196.97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84</v>
      </c>
      <c r="F177" s="40">
        <v>156</v>
      </c>
      <c r="G177" s="40">
        <v>15.68</v>
      </c>
      <c r="H177" s="40">
        <v>25.6</v>
      </c>
      <c r="I177" s="40">
        <v>18.7</v>
      </c>
      <c r="J177" s="40">
        <v>255</v>
      </c>
      <c r="K177" s="41">
        <v>210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52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376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4</v>
      </c>
      <c r="H180" s="43">
        <v>0.6</v>
      </c>
      <c r="I180" s="43">
        <v>21</v>
      </c>
      <c r="J180" s="43">
        <v>106</v>
      </c>
      <c r="K180" s="44" t="s">
        <v>95</v>
      </c>
      <c r="L180" s="43"/>
    </row>
    <row r="181" spans="1:12" ht="14.5" x14ac:dyDescent="0.35">
      <c r="A181" s="23"/>
      <c r="B181" s="15"/>
      <c r="C181" s="11"/>
      <c r="D181" s="7" t="s">
        <v>24</v>
      </c>
      <c r="E181" s="42" t="s">
        <v>90</v>
      </c>
      <c r="F181" s="43">
        <v>100</v>
      </c>
      <c r="G181" s="43">
        <v>0.4</v>
      </c>
      <c r="H181" s="43">
        <v>0</v>
      </c>
      <c r="I181" s="43">
        <v>12.6</v>
      </c>
      <c r="J181" s="43">
        <v>52</v>
      </c>
      <c r="K181" s="44">
        <v>338</v>
      </c>
      <c r="L181" s="43">
        <v>82.06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506</v>
      </c>
      <c r="G184" s="19">
        <f t="shared" ref="G184:J184" si="86">SUM(G177:G183)</f>
        <v>20.18</v>
      </c>
      <c r="H184" s="19">
        <f t="shared" si="86"/>
        <v>26.200000000000003</v>
      </c>
      <c r="I184" s="19">
        <f t="shared" si="86"/>
        <v>67.3</v>
      </c>
      <c r="J184" s="19">
        <f t="shared" si="86"/>
        <v>473</v>
      </c>
      <c r="K184" s="25"/>
      <c r="L184" s="19">
        <f t="shared" ref="L184" si="87">SUM(L177:L183)</f>
        <v>82.06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116</v>
      </c>
      <c r="F186" s="43">
        <v>200</v>
      </c>
      <c r="G186" s="43">
        <v>3.52</v>
      </c>
      <c r="H186" s="43">
        <v>3.25</v>
      </c>
      <c r="I186" s="43">
        <v>16.46</v>
      </c>
      <c r="J186" s="43">
        <v>115.5</v>
      </c>
      <c r="K186" s="44" t="s">
        <v>117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54</v>
      </c>
      <c r="F187" s="43">
        <v>100</v>
      </c>
      <c r="G187" s="43">
        <v>10.130000000000001</v>
      </c>
      <c r="H187" s="43">
        <v>11</v>
      </c>
      <c r="I187" s="43">
        <v>11.6</v>
      </c>
      <c r="J187" s="43">
        <v>186</v>
      </c>
      <c r="K187" s="44" t="s">
        <v>100</v>
      </c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85</v>
      </c>
      <c r="F188" s="43">
        <v>150</v>
      </c>
      <c r="G188" s="43">
        <v>4.83</v>
      </c>
      <c r="H188" s="43">
        <v>11</v>
      </c>
      <c r="I188" s="43">
        <v>17.850000000000001</v>
      </c>
      <c r="J188" s="43">
        <v>168.5</v>
      </c>
      <c r="K188" s="44">
        <v>143</v>
      </c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1</v>
      </c>
      <c r="H189" s="43">
        <v>0</v>
      </c>
      <c r="I189" s="43">
        <v>34</v>
      </c>
      <c r="J189" s="43">
        <v>140.19999999999999</v>
      </c>
      <c r="K189" s="44">
        <v>348</v>
      </c>
      <c r="L189" s="43"/>
    </row>
    <row r="190" spans="1:12" ht="14.5" x14ac:dyDescent="0.3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2.4</v>
      </c>
      <c r="H190" s="43">
        <v>0.4</v>
      </c>
      <c r="I190" s="43">
        <v>12.6</v>
      </c>
      <c r="J190" s="43">
        <v>63.6</v>
      </c>
      <c r="K190" s="44" t="s">
        <v>95</v>
      </c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45</v>
      </c>
      <c r="F191" s="43">
        <v>20</v>
      </c>
      <c r="G191" s="43">
        <v>1.3</v>
      </c>
      <c r="H191" s="43">
        <v>0.2</v>
      </c>
      <c r="I191" s="43">
        <v>8</v>
      </c>
      <c r="J191" s="43">
        <v>39</v>
      </c>
      <c r="K191" s="44" t="s">
        <v>95</v>
      </c>
      <c r="L191" s="43">
        <v>114.91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23.18</v>
      </c>
      <c r="H194" s="19">
        <f t="shared" si="88"/>
        <v>25.849999999999998</v>
      </c>
      <c r="I194" s="19">
        <f t="shared" si="88"/>
        <v>100.50999999999999</v>
      </c>
      <c r="J194" s="19">
        <f t="shared" si="88"/>
        <v>712.80000000000007</v>
      </c>
      <c r="K194" s="25"/>
      <c r="L194" s="19">
        <f t="shared" ref="L194" si="89">SUM(L185:L193)</f>
        <v>114.91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1206</v>
      </c>
      <c r="G195" s="32">
        <f t="shared" ref="G195" si="90">G184+G194</f>
        <v>43.36</v>
      </c>
      <c r="H195" s="32">
        <f t="shared" ref="H195" si="91">H184+H194</f>
        <v>52.05</v>
      </c>
      <c r="I195" s="32">
        <f t="shared" ref="I195" si="92">I184+I194</f>
        <v>167.81</v>
      </c>
      <c r="J195" s="32">
        <f t="shared" ref="J195:L195" si="93">J184+J194</f>
        <v>1185.8000000000002</v>
      </c>
      <c r="K195" s="32"/>
      <c r="L195" s="32">
        <f t="shared" si="93"/>
        <v>196.97</v>
      </c>
    </row>
    <row r="196" spans="1:12" ht="13.5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46.655999999999999</v>
      </c>
      <c r="H196" s="34">
        <f t="shared" si="94"/>
        <v>47.811999999999998</v>
      </c>
      <c r="I196" s="34">
        <f t="shared" si="94"/>
        <v>187.59299999999999</v>
      </c>
      <c r="J196" s="34">
        <f t="shared" si="94"/>
        <v>1327.539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2026-08-23T16:49:22Z</cp:lastPrinted>
  <dcterms:created xsi:type="dcterms:W3CDTF">2022-05-16T14:23:56Z</dcterms:created>
  <dcterms:modified xsi:type="dcterms:W3CDTF">2026-08-23T16:49:25Z</dcterms:modified>
</cp:coreProperties>
</file>