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7" i="1" l="1"/>
  <c r="C60" i="1"/>
  <c r="C9" i="1"/>
  <c r="C16" i="1" s="1"/>
  <c r="G172" i="1" l="1"/>
  <c r="F172" i="1"/>
  <c r="E172" i="1"/>
  <c r="D172" i="1"/>
  <c r="C172" i="1"/>
  <c r="C173" i="1" s="1"/>
  <c r="G165" i="1"/>
  <c r="F165" i="1"/>
  <c r="E165" i="1"/>
  <c r="D165" i="1"/>
  <c r="G155" i="1"/>
  <c r="F155" i="1"/>
  <c r="E155" i="1"/>
  <c r="D155" i="1"/>
  <c r="C155" i="1"/>
  <c r="C156" i="1" s="1"/>
  <c r="G147" i="1"/>
  <c r="F147" i="1"/>
  <c r="E147" i="1"/>
  <c r="D147" i="1"/>
  <c r="G136" i="1"/>
  <c r="F136" i="1"/>
  <c r="E136" i="1"/>
  <c r="D136" i="1"/>
  <c r="C136" i="1"/>
  <c r="G129" i="1"/>
  <c r="F129" i="1"/>
  <c r="E129" i="1"/>
  <c r="D129" i="1"/>
  <c r="C129" i="1"/>
  <c r="G119" i="1"/>
  <c r="F119" i="1"/>
  <c r="E119" i="1"/>
  <c r="D119" i="1"/>
  <c r="C119" i="1"/>
  <c r="G112" i="1"/>
  <c r="F112" i="1"/>
  <c r="E112" i="1"/>
  <c r="D112" i="1"/>
  <c r="C112" i="1"/>
  <c r="G103" i="1"/>
  <c r="F103" i="1"/>
  <c r="E103" i="1"/>
  <c r="D103" i="1"/>
  <c r="C103" i="1"/>
  <c r="G96" i="1"/>
  <c r="F96" i="1"/>
  <c r="E96" i="1"/>
  <c r="D96" i="1"/>
  <c r="C96" i="1"/>
  <c r="G86" i="1"/>
  <c r="F86" i="1"/>
  <c r="E86" i="1"/>
  <c r="D86" i="1"/>
  <c r="C86" i="1"/>
  <c r="G79" i="1"/>
  <c r="F79" i="1"/>
  <c r="E79" i="1"/>
  <c r="D79" i="1"/>
  <c r="C79" i="1"/>
  <c r="G68" i="1"/>
  <c r="F68" i="1"/>
  <c r="E68" i="1"/>
  <c r="D68" i="1"/>
  <c r="C68" i="1"/>
  <c r="C69" i="1" s="1"/>
  <c r="G60" i="1"/>
  <c r="F60" i="1"/>
  <c r="E60" i="1"/>
  <c r="D60" i="1"/>
  <c r="G50" i="1"/>
  <c r="F50" i="1"/>
  <c r="E50" i="1"/>
  <c r="D50" i="1"/>
  <c r="C50" i="1"/>
  <c r="G43" i="1"/>
  <c r="F43" i="1"/>
  <c r="E43" i="1"/>
  <c r="D43" i="1"/>
  <c r="C43" i="1"/>
  <c r="G32" i="1"/>
  <c r="F32" i="1"/>
  <c r="E32" i="1"/>
  <c r="D32" i="1"/>
  <c r="C32" i="1"/>
  <c r="G25" i="1"/>
  <c r="F25" i="1"/>
  <c r="E25" i="1"/>
  <c r="D25" i="1"/>
  <c r="C25" i="1"/>
  <c r="G15" i="1"/>
  <c r="F15" i="1"/>
  <c r="E15" i="1"/>
  <c r="D15" i="1"/>
  <c r="G9" i="1"/>
  <c r="F9" i="1"/>
  <c r="E9" i="1"/>
  <c r="D9" i="1"/>
  <c r="C33" i="1" l="1"/>
  <c r="G33" i="1"/>
  <c r="E51" i="1"/>
  <c r="D69" i="1"/>
  <c r="F87" i="1"/>
  <c r="D104" i="1"/>
  <c r="F120" i="1"/>
  <c r="D137" i="1"/>
  <c r="G156" i="1"/>
  <c r="F173" i="1"/>
  <c r="E33" i="1"/>
  <c r="C51" i="1"/>
  <c r="G51" i="1"/>
  <c r="F69" i="1"/>
  <c r="D87" i="1"/>
  <c r="F104" i="1"/>
  <c r="D120" i="1"/>
  <c r="F137" i="1"/>
  <c r="E156" i="1"/>
  <c r="D173" i="1"/>
  <c r="D33" i="1"/>
  <c r="F51" i="1"/>
  <c r="E69" i="1"/>
  <c r="C87" i="1"/>
  <c r="G87" i="1"/>
  <c r="E104" i="1"/>
  <c r="C120" i="1"/>
  <c r="G120" i="1"/>
  <c r="E137" i="1"/>
  <c r="D156" i="1"/>
  <c r="G173" i="1"/>
  <c r="F33" i="1"/>
  <c r="D51" i="1"/>
  <c r="G69" i="1"/>
  <c r="E87" i="1"/>
  <c r="C104" i="1"/>
  <c r="G104" i="1"/>
  <c r="E120" i="1"/>
  <c r="C137" i="1"/>
  <c r="G137" i="1"/>
  <c r="F156" i="1"/>
  <c r="E173" i="1"/>
  <c r="F16" i="1"/>
  <c r="G16" i="1"/>
  <c r="D16" i="1"/>
  <c r="E16" i="1"/>
</calcChain>
</file>

<file path=xl/sharedStrings.xml><?xml version="1.0" encoding="utf-8"?>
<sst xmlns="http://schemas.openxmlformats.org/spreadsheetml/2006/main" count="312" uniqueCount="105">
  <si>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</si>
  <si>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</si>
  <si>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</si>
  <si>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</si>
  <si>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</si>
  <si>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</si>
  <si>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</si>
  <si>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</si>
  <si>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</si>
  <si>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</si>
  <si>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Тефтели с соусом</t>
  </si>
  <si>
    <t>279/331</t>
  </si>
  <si>
    <r>
      <t xml:space="preserve">Макароны отварные </t>
    </r>
    <r>
      <rPr>
        <sz val="11"/>
        <color rgb="FF000000"/>
        <rFont val="Times New Roman"/>
        <family val="1"/>
        <charset val="204"/>
      </rPr>
      <t>с огурцом соленым</t>
    </r>
  </si>
  <si>
    <t>202/309/70</t>
  </si>
  <si>
    <t xml:space="preserve">Чай с сахаром, с лимоном  </t>
  </si>
  <si>
    <t>Хлеб пшеничный</t>
  </si>
  <si>
    <t>Итого:</t>
  </si>
  <si>
    <t>Обед</t>
  </si>
  <si>
    <t>Суп картофельный с горохом</t>
  </si>
  <si>
    <r>
      <t>Плов</t>
    </r>
    <r>
      <rPr>
        <sz val="11"/>
        <color rgb="FF000000"/>
        <rFont val="Times New Roman"/>
        <family val="1"/>
        <charset val="204"/>
      </rPr>
      <t xml:space="preserve"> с икрой кабачковой</t>
    </r>
  </si>
  <si>
    <t>265/п.п</t>
  </si>
  <si>
    <t>Компот из свежих плодов (яблок)</t>
  </si>
  <si>
    <t>Хлеб ржаной</t>
  </si>
  <si>
    <t>п.п.</t>
  </si>
  <si>
    <t>Итого за день:</t>
  </si>
  <si>
    <t>Яйцо вареное</t>
  </si>
  <si>
    <t>Батон с маслом сливочным</t>
  </si>
  <si>
    <t>Каша вязкая молочная  рисовая</t>
  </si>
  <si>
    <t>Кофейный напиток с молоком</t>
  </si>
  <si>
    <t>Щи из свежей капусты с картофелем</t>
  </si>
  <si>
    <t xml:space="preserve">Биточки с соусом  </t>
  </si>
  <si>
    <t>Каша рассыпчатая гречневая со свеклой отварной</t>
  </si>
  <si>
    <t>171/302/2*</t>
  </si>
  <si>
    <t>Компот из кураги</t>
  </si>
  <si>
    <t>268/331</t>
  </si>
  <si>
    <t xml:space="preserve">Запеканка из творога с морковью  </t>
  </si>
  <si>
    <t>Плоды свежие (яблоко)</t>
  </si>
  <si>
    <t>Чай с сахаром</t>
  </si>
  <si>
    <t>Суп картофельный с макаронными изделиями</t>
  </si>
  <si>
    <t>Котлета из птицы с соусом</t>
  </si>
  <si>
    <t>295/331</t>
  </si>
  <si>
    <r>
      <t xml:space="preserve">Горох отварной </t>
    </r>
    <r>
      <rPr>
        <sz val="12"/>
        <color rgb="FF000000"/>
        <rFont val="Times New Roman"/>
        <family val="1"/>
        <charset val="204"/>
      </rPr>
      <t>с огурцом соленым</t>
    </r>
  </si>
  <si>
    <t>197/70</t>
  </si>
  <si>
    <t>Компот из смеси сухофруктов</t>
  </si>
  <si>
    <r>
      <t xml:space="preserve">Рагу из птицы </t>
    </r>
    <r>
      <rPr>
        <sz val="11"/>
        <color rgb="FF000000"/>
        <rFont val="Times New Roman"/>
        <family val="1"/>
        <charset val="204"/>
      </rPr>
      <t>с огурцом свежим</t>
    </r>
  </si>
  <si>
    <t>289/71</t>
  </si>
  <si>
    <t>Чай с молоком</t>
  </si>
  <si>
    <t>Салат из свежей капусты</t>
  </si>
  <si>
    <t>Рассольник ленинградский</t>
  </si>
  <si>
    <t>Кнели из птицы с соусом</t>
  </si>
  <si>
    <t>301/331</t>
  </si>
  <si>
    <t>Макароны отварные</t>
  </si>
  <si>
    <t>202/309</t>
  </si>
  <si>
    <t>Салат Витаминка</t>
  </si>
  <si>
    <t>1*</t>
  </si>
  <si>
    <t>Каша рассыпчатая гречневая</t>
  </si>
  <si>
    <t>171/302</t>
  </si>
  <si>
    <t>Борщ с капустой и картофелем</t>
  </si>
  <si>
    <t>Биточки рыбные с соусом</t>
  </si>
  <si>
    <t>234/330</t>
  </si>
  <si>
    <t>Напиток из плодов шиповника</t>
  </si>
  <si>
    <t>Биточек с соусом</t>
  </si>
  <si>
    <t>202/309/п.п</t>
  </si>
  <si>
    <t>Суп картофельный с рисом</t>
  </si>
  <si>
    <t>Каша рассыпчатая гречневая с огурцом соленым</t>
  </si>
  <si>
    <t>171/302/70</t>
  </si>
  <si>
    <t>Чай с сахаром, с лимоном</t>
  </si>
  <si>
    <t>Батон с сыром</t>
  </si>
  <si>
    <t>к/п</t>
  </si>
  <si>
    <t>Каша вязкая молочная из пшена</t>
  </si>
  <si>
    <t>Какао с молоком</t>
  </si>
  <si>
    <t>Салат из свеклы отварной</t>
  </si>
  <si>
    <t>Суп овощной</t>
  </si>
  <si>
    <t>Жаркое по - домашнему</t>
  </si>
  <si>
    <t>Салат из белокочанной капусты</t>
  </si>
  <si>
    <t>Плов из птицы</t>
  </si>
  <si>
    <t>Макароны отварные  с икрой кабачковой</t>
  </si>
  <si>
    <t>Рыба тушеная в томате с овощами</t>
  </si>
  <si>
    <t>Картофельное пюре с огурцом свежим</t>
  </si>
  <si>
    <t xml:space="preserve">Шницель  с соусом  </t>
  </si>
  <si>
    <t xml:space="preserve">Рис припущенный  </t>
  </si>
  <si>
    <t>Плоды свежие яблоко</t>
  </si>
  <si>
    <r>
      <t>Омлет натуральный</t>
    </r>
    <r>
      <rPr>
        <sz val="12"/>
        <color rgb="FF000000"/>
        <rFont val="Times New Roman"/>
        <family val="1"/>
        <charset val="204"/>
      </rPr>
      <t xml:space="preserve"> с икрой свекольной</t>
    </r>
  </si>
  <si>
    <r>
      <t xml:space="preserve">Суп картофельный с пшеном и рыбой </t>
    </r>
    <r>
      <rPr>
        <b/>
        <sz val="12"/>
        <color rgb="FF000000"/>
        <rFont val="Times New Roman"/>
        <family val="1"/>
        <charset val="204"/>
      </rPr>
      <t xml:space="preserve"> </t>
    </r>
  </si>
  <si>
    <t>101/226</t>
  </si>
  <si>
    <r>
      <t xml:space="preserve">Рагу овощное </t>
    </r>
    <r>
      <rPr>
        <sz val="12"/>
        <color rgb="FF000000"/>
        <rFont val="Times New Roman"/>
        <family val="1"/>
        <charset val="204"/>
      </rPr>
      <t>с огурцом свежим</t>
    </r>
  </si>
  <si>
    <t>Среднее значение за период 10 дней: для детей 7-11 лет</t>
  </si>
  <si>
    <t>Неделя 1 Понедельник (1)</t>
  </si>
  <si>
    <t>Неделя 1  Вторник (2)</t>
  </si>
  <si>
    <t>Неделя 1 Среда (3)</t>
  </si>
  <si>
    <t>Неделя 1 Четверг (4)</t>
  </si>
  <si>
    <t>Неделя 1   Пятница (5)</t>
  </si>
  <si>
    <t>Неделя 2 Понедельник (6)</t>
  </si>
  <si>
    <t>Неделя 2 Вторник (7)</t>
  </si>
  <si>
    <t>Неделя 2  Среда (8)</t>
  </si>
  <si>
    <t>Неделя 2  Четверг (9)</t>
  </si>
  <si>
    <t>Неделя 2 Пятница (10)</t>
  </si>
  <si>
    <t>Сборник рецептур для общеобразовательных учреждений /Под ред. Могильного М.П и Тутельяна В.А. ,2011г.</t>
  </si>
  <si>
    <t xml:space="preserve">  Технолог:</t>
  </si>
  <si>
    <t>Меню приготавливаемых блюд        Возрастная категория: 7-11 лет   Рацион: завтрак-обед     Сезон: осень-зима</t>
  </si>
  <si>
    <r>
      <t xml:space="preserve">В питании ежедневно используется иодированная соль </t>
    </r>
    <r>
      <rPr>
        <sz val="12"/>
        <color rgb="FF000000"/>
        <rFont val="Times New Roman"/>
        <family val="1"/>
        <charset val="204"/>
      </rPr>
      <t xml:space="preserve">                </t>
    </r>
  </si>
  <si>
    <t>Гуляш</t>
  </si>
  <si>
    <t>260/331</t>
  </si>
  <si>
    <t>312/71</t>
  </si>
  <si>
    <t>Макароны отварные с икрой кабачковой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</si>
</sst>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General"/>
    <numFmt numFmtId="165" formatCode="[$-419]0.00"/>
    <numFmt numFmtId="166" formatCode="[$-419]#,##0"/>
    <numFmt numFmtId="167" formatCode="&quot; &quot;#,##0.00&quot; &quot;;&quot;-&quot;#,##0.00&quot; &quot;;&quot; -&quot;#&quot; &quot;;@&quot; &quot;"/>
    <numFmt numFmtId="168" formatCode="0.0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7" fontId="1" fillId="0" borderId="0" applyBorder="0" applyProtection="0"/>
  </cellStyleXfs>
  <cellXfs count="132">
    <xf numFmtId="0" fontId="0" fillId="0" borderId="0" xfId="0"/>
    <xf numFmtId="164" fontId="2" fillId="0" borderId="0" xfId="1" applyFont="1"/>
    <xf numFmtId="164" fontId="2" fillId="0" borderId="2" xfId="1" applyFont="1" applyBorder="1"/>
    <xf numFmtId="164" fontId="3" fillId="0" borderId="2" xfId="1" applyFont="1" applyBorder="1" applyAlignment="1">
      <alignment horizontal="center" vertical="center" wrapText="1"/>
    </xf>
    <xf numFmtId="164" fontId="3" fillId="0" borderId="2" xfId="1" applyFont="1" applyBorder="1" applyAlignment="1">
      <alignment horizontal="center"/>
    </xf>
    <xf numFmtId="165" fontId="2" fillId="0" borderId="2" xfId="1" applyNumberFormat="1" applyFont="1" applyBorder="1" applyAlignment="1">
      <alignment horizontal="center"/>
    </xf>
    <xf numFmtId="164" fontId="2" fillId="2" borderId="2" xfId="1" applyFont="1" applyFill="1" applyBorder="1"/>
    <xf numFmtId="164" fontId="3" fillId="2" borderId="2" xfId="1" applyFont="1" applyFill="1" applyBorder="1" applyAlignment="1">
      <alignment horizontal="center"/>
    </xf>
    <xf numFmtId="165" fontId="2" fillId="2" borderId="2" xfId="1" applyNumberFormat="1" applyFont="1" applyFill="1" applyBorder="1" applyAlignment="1">
      <alignment horizontal="center"/>
    </xf>
    <xf numFmtId="164" fontId="7" fillId="0" borderId="0" xfId="1" applyFont="1"/>
    <xf numFmtId="164" fontId="8" fillId="0" borderId="0" xfId="1" applyFont="1"/>
    <xf numFmtId="165" fontId="7" fillId="0" borderId="0" xfId="1" applyNumberFormat="1" applyFont="1" applyAlignment="1">
      <alignment horizontal="center"/>
    </xf>
    <xf numFmtId="164" fontId="2" fillId="0" borderId="0" xfId="1" applyFont="1" applyAlignment="1">
      <alignment horizontal="center"/>
    </xf>
    <xf numFmtId="164" fontId="3" fillId="0" borderId="0" xfId="1" applyFont="1" applyAlignment="1">
      <alignment horizontal="center"/>
    </xf>
    <xf numFmtId="164" fontId="7" fillId="0" borderId="0" xfId="1" applyFont="1" applyAlignment="1">
      <alignment horizontal="center"/>
    </xf>
    <xf numFmtId="164" fontId="2" fillId="0" borderId="0" xfId="1" applyFont="1" applyBorder="1"/>
    <xf numFmtId="164" fontId="7" fillId="2" borderId="0" xfId="1" applyFont="1" applyFill="1"/>
    <xf numFmtId="164" fontId="7" fillId="2" borderId="0" xfId="1" applyFont="1" applyFill="1" applyAlignment="1">
      <alignment horizontal="center"/>
    </xf>
    <xf numFmtId="165" fontId="7" fillId="2" borderId="0" xfId="1" applyNumberFormat="1" applyFont="1" applyFill="1" applyAlignment="1">
      <alignment horizontal="center"/>
    </xf>
    <xf numFmtId="164" fontId="3" fillId="2" borderId="0" xfId="1" applyFont="1" applyFill="1" applyAlignment="1">
      <alignment horizontal="center"/>
    </xf>
    <xf numFmtId="0" fontId="2" fillId="0" borderId="0" xfId="0" applyFont="1"/>
    <xf numFmtId="164" fontId="3" fillId="0" borderId="2" xfId="1" applyFont="1" applyBorder="1" applyAlignment="1">
      <alignment horizontal="center" vertical="center"/>
    </xf>
    <xf numFmtId="164" fontId="3" fillId="0" borderId="0" xfId="1" applyFont="1" applyBorder="1" applyAlignment="1">
      <alignment horizontal="left"/>
    </xf>
    <xf numFmtId="164" fontId="3" fillId="0" borderId="16" xfId="1" applyFont="1" applyBorder="1" applyAlignment="1">
      <alignment horizontal="center"/>
    </xf>
    <xf numFmtId="164" fontId="3" fillId="2" borderId="16" xfId="1" applyFont="1" applyFill="1" applyBorder="1" applyAlignment="1">
      <alignment horizontal="center"/>
    </xf>
    <xf numFmtId="164" fontId="2" fillId="2" borderId="4" xfId="1" applyFont="1" applyFill="1" applyBorder="1"/>
    <xf numFmtId="164" fontId="2" fillId="2" borderId="4" xfId="1" applyFont="1" applyFill="1" applyBorder="1" applyAlignment="1">
      <alignment wrapText="1"/>
    </xf>
    <xf numFmtId="164" fontId="2" fillId="0" borderId="4" xfId="1" applyFont="1" applyBorder="1"/>
    <xf numFmtId="164" fontId="5" fillId="0" borderId="29" xfId="1" applyFont="1" applyBorder="1" applyAlignment="1">
      <alignment horizontal="center"/>
    </xf>
    <xf numFmtId="164" fontId="2" fillId="0" borderId="30" xfId="1" applyFont="1" applyBorder="1"/>
    <xf numFmtId="164" fontId="3" fillId="0" borderId="30" xfId="1" applyFont="1" applyBorder="1"/>
    <xf numFmtId="164" fontId="3" fillId="0" borderId="30" xfId="1" applyFont="1" applyBorder="1" applyAlignment="1">
      <alignment horizontal="center"/>
    </xf>
    <xf numFmtId="0" fontId="0" fillId="0" borderId="30" xfId="0" applyBorder="1"/>
    <xf numFmtId="164" fontId="5" fillId="0" borderId="29" xfId="1" applyFont="1" applyBorder="1" applyAlignment="1">
      <alignment horizontal="center" vertical="center"/>
    </xf>
    <xf numFmtId="164" fontId="5" fillId="0" borderId="17" xfId="1" applyFont="1" applyBorder="1" applyAlignment="1">
      <alignment horizontal="center" vertical="top"/>
    </xf>
    <xf numFmtId="164" fontId="5" fillId="0" borderId="31" xfId="1" applyFont="1" applyBorder="1" applyAlignment="1">
      <alignment horizontal="center" vertical="top"/>
    </xf>
    <xf numFmtId="164" fontId="5" fillId="0" borderId="18" xfId="1" applyFont="1" applyBorder="1" applyAlignment="1">
      <alignment horizontal="center" vertical="top"/>
    </xf>
    <xf numFmtId="164" fontId="5" fillId="0" borderId="29" xfId="1" applyFont="1" applyBorder="1" applyAlignment="1">
      <alignment horizontal="center" vertical="top"/>
    </xf>
    <xf numFmtId="164" fontId="5" fillId="0" borderId="30" xfId="1" applyFont="1" applyBorder="1" applyAlignment="1">
      <alignment horizontal="center" vertical="top"/>
    </xf>
    <xf numFmtId="164" fontId="5" fillId="0" borderId="13" xfId="1" applyFont="1" applyBorder="1" applyAlignment="1">
      <alignment horizontal="center" vertical="top"/>
    </xf>
    <xf numFmtId="164" fontId="3" fillId="0" borderId="13" xfId="1" applyFont="1" applyBorder="1" applyAlignment="1">
      <alignment horizontal="center"/>
    </xf>
    <xf numFmtId="164" fontId="2" fillId="0" borderId="4" xfId="1" applyFont="1" applyBorder="1" applyAlignment="1">
      <alignment wrapText="1"/>
    </xf>
    <xf numFmtId="164" fontId="2" fillId="0" borderId="13" xfId="1" applyFont="1" applyBorder="1"/>
    <xf numFmtId="164" fontId="3" fillId="0" borderId="2" xfId="1" applyFont="1" applyBorder="1" applyAlignment="1">
      <alignment horizontal="center" vertical="center"/>
    </xf>
    <xf numFmtId="164" fontId="5" fillId="0" borderId="38" xfId="1" applyFont="1" applyBorder="1" applyAlignment="1">
      <alignment horizontal="center" vertical="top"/>
    </xf>
    <xf numFmtId="164" fontId="7" fillId="0" borderId="38" xfId="1" applyFont="1" applyBorder="1"/>
    <xf numFmtId="164" fontId="7" fillId="0" borderId="38" xfId="1" applyFont="1" applyBorder="1" applyAlignment="1">
      <alignment horizontal="center"/>
    </xf>
    <xf numFmtId="165" fontId="7" fillId="0" borderId="38" xfId="1" applyNumberFormat="1" applyFont="1" applyBorder="1" applyAlignment="1">
      <alignment horizontal="center"/>
    </xf>
    <xf numFmtId="164" fontId="3" fillId="0" borderId="38" xfId="1" applyFont="1" applyBorder="1" applyAlignment="1">
      <alignment horizontal="center"/>
    </xf>
    <xf numFmtId="164" fontId="3" fillId="0" borderId="13" xfId="1" applyFont="1" applyBorder="1"/>
    <xf numFmtId="164" fontId="2" fillId="0" borderId="32" xfId="1" applyFont="1" applyBorder="1"/>
    <xf numFmtId="165" fontId="7" fillId="0" borderId="0" xfId="1" applyNumberFormat="1" applyFont="1" applyBorder="1" applyAlignment="1">
      <alignment horizontal="center"/>
    </xf>
    <xf numFmtId="164" fontId="3" fillId="0" borderId="32" xfId="1" applyFont="1" applyBorder="1" applyAlignment="1">
      <alignment horizontal="center"/>
    </xf>
    <xf numFmtId="168" fontId="7" fillId="0" borderId="0" xfId="1" applyNumberFormat="1" applyFont="1" applyBorder="1" applyAlignment="1">
      <alignment horizontal="center"/>
    </xf>
    <xf numFmtId="164" fontId="2" fillId="0" borderId="42" xfId="1" applyFont="1" applyBorder="1"/>
    <xf numFmtId="164" fontId="5" fillId="0" borderId="43" xfId="1" applyFont="1" applyBorder="1" applyAlignment="1">
      <alignment horizontal="center" vertical="top"/>
    </xf>
    <xf numFmtId="164" fontId="6" fillId="0" borderId="42" xfId="1" applyFont="1" applyBorder="1"/>
    <xf numFmtId="164" fontId="3" fillId="0" borderId="42" xfId="1" applyFont="1" applyBorder="1"/>
    <xf numFmtId="164" fontId="9" fillId="0" borderId="0" xfId="1" applyFont="1"/>
    <xf numFmtId="164" fontId="6" fillId="0" borderId="0" xfId="1" applyFont="1" applyBorder="1" applyAlignment="1">
      <alignment horizontal="left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164" fontId="3" fillId="4" borderId="4" xfId="1" applyFont="1" applyFill="1" applyBorder="1"/>
    <xf numFmtId="164" fontId="3" fillId="4" borderId="2" xfId="1" applyNumberFormat="1" applyFont="1" applyFill="1" applyBorder="1" applyAlignment="1">
      <alignment horizontal="center"/>
    </xf>
    <xf numFmtId="165" fontId="3" fillId="4" borderId="2" xfId="1" applyNumberFormat="1" applyFont="1" applyFill="1" applyBorder="1" applyAlignment="1">
      <alignment horizontal="center"/>
    </xf>
    <xf numFmtId="164" fontId="3" fillId="4" borderId="16" xfId="1" applyFont="1" applyFill="1" applyBorder="1" applyAlignment="1">
      <alignment horizontal="center"/>
    </xf>
    <xf numFmtId="164" fontId="3" fillId="4" borderId="2" xfId="1" applyFont="1" applyFill="1" applyBorder="1" applyAlignment="1">
      <alignment horizontal="center"/>
    </xf>
    <xf numFmtId="164" fontId="7" fillId="5" borderId="28" xfId="1" applyFont="1" applyFill="1" applyBorder="1"/>
    <xf numFmtId="164" fontId="7" fillId="5" borderId="19" xfId="1" applyFont="1" applyFill="1" applyBorder="1" applyAlignment="1">
      <alignment horizontal="center"/>
    </xf>
    <xf numFmtId="164" fontId="3" fillId="5" borderId="20" xfId="1" applyFont="1" applyFill="1" applyBorder="1" applyAlignment="1">
      <alignment horizontal="center"/>
    </xf>
    <xf numFmtId="164" fontId="7" fillId="6" borderId="19" xfId="1" applyFont="1" applyFill="1" applyBorder="1"/>
    <xf numFmtId="164" fontId="7" fillId="6" borderId="19" xfId="1" applyFont="1" applyFill="1" applyBorder="1" applyAlignment="1">
      <alignment horizontal="center"/>
    </xf>
    <xf numFmtId="164" fontId="3" fillId="6" borderId="20" xfId="1" applyFont="1" applyFill="1" applyBorder="1" applyAlignment="1">
      <alignment horizontal="center"/>
    </xf>
    <xf numFmtId="164" fontId="7" fillId="6" borderId="28" xfId="1" applyFont="1" applyFill="1" applyBorder="1"/>
    <xf numFmtId="164" fontId="7" fillId="5" borderId="19" xfId="1" applyFont="1" applyFill="1" applyBorder="1"/>
    <xf numFmtId="164" fontId="3" fillId="5" borderId="19" xfId="1" applyFont="1" applyFill="1" applyBorder="1" applyAlignment="1">
      <alignment horizontal="center"/>
    </xf>
    <xf numFmtId="164" fontId="3" fillId="3" borderId="2" xfId="1" applyFont="1" applyFill="1" applyBorder="1"/>
    <xf numFmtId="164" fontId="3" fillId="3" borderId="2" xfId="1" applyFont="1" applyFill="1" applyBorder="1" applyAlignment="1">
      <alignment horizontal="center"/>
    </xf>
    <xf numFmtId="165" fontId="3" fillId="3" borderId="2" xfId="1" applyNumberFormat="1" applyFont="1" applyFill="1" applyBorder="1" applyAlignment="1">
      <alignment horizontal="center"/>
    </xf>
    <xf numFmtId="164" fontId="3" fillId="3" borderId="16" xfId="1" applyFont="1" applyFill="1" applyBorder="1" applyAlignment="1">
      <alignment horizontal="center"/>
    </xf>
    <xf numFmtId="166" fontId="3" fillId="3" borderId="2" xfId="1" applyNumberFormat="1" applyFont="1" applyFill="1" applyBorder="1" applyAlignment="1">
      <alignment horizontal="center"/>
    </xf>
    <xf numFmtId="164" fontId="3" fillId="3" borderId="4" xfId="1" applyFont="1" applyFill="1" applyBorder="1"/>
    <xf numFmtId="49" fontId="3" fillId="3" borderId="2" xfId="1" applyNumberFormat="1" applyFont="1" applyFill="1" applyBorder="1" applyAlignment="1">
      <alignment horizontal="center"/>
    </xf>
    <xf numFmtId="49" fontId="3" fillId="4" borderId="2" xfId="1" applyNumberFormat="1" applyFont="1" applyFill="1" applyBorder="1" applyAlignment="1">
      <alignment horizontal="center"/>
    </xf>
    <xf numFmtId="166" fontId="3" fillId="4" borderId="2" xfId="1" applyNumberFormat="1" applyFont="1" applyFill="1" applyBorder="1" applyAlignment="1">
      <alignment horizontal="center"/>
    </xf>
    <xf numFmtId="164" fontId="5" fillId="0" borderId="16" xfId="1" applyFont="1" applyBorder="1" applyAlignment="1">
      <alignment horizontal="center"/>
    </xf>
    <xf numFmtId="164" fontId="14" fillId="2" borderId="2" xfId="1" applyFont="1" applyFill="1" applyBorder="1" applyAlignment="1">
      <alignment horizontal="center"/>
    </xf>
    <xf numFmtId="165" fontId="15" fillId="2" borderId="2" xfId="1" applyNumberFormat="1" applyFont="1" applyFill="1" applyBorder="1" applyAlignment="1">
      <alignment horizontal="center"/>
    </xf>
    <xf numFmtId="164" fontId="5" fillId="0" borderId="38" xfId="1" applyFont="1" applyBorder="1" applyAlignment="1">
      <alignment horizontal="center"/>
    </xf>
    <xf numFmtId="164" fontId="3" fillId="0" borderId="21" xfId="1" applyFont="1" applyBorder="1" applyAlignment="1">
      <alignment horizontal="center" vertical="center" wrapText="1"/>
    </xf>
    <xf numFmtId="164" fontId="3" fillId="0" borderId="18" xfId="1" applyFont="1" applyBorder="1" applyAlignment="1">
      <alignment horizontal="center" vertical="center" wrapText="1"/>
    </xf>
    <xf numFmtId="164" fontId="3" fillId="0" borderId="11" xfId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11" xfId="1" applyFont="1" applyBorder="1" applyAlignment="1">
      <alignment horizontal="center" wrapText="1"/>
    </xf>
    <xf numFmtId="164" fontId="3" fillId="0" borderId="2" xfId="1" applyFont="1" applyBorder="1" applyAlignment="1">
      <alignment horizontal="center" wrapText="1"/>
    </xf>
    <xf numFmtId="164" fontId="3" fillId="0" borderId="35" xfId="1" applyFont="1" applyBorder="1" applyAlignment="1">
      <alignment horizontal="center" vertical="center" wrapText="1"/>
    </xf>
    <xf numFmtId="164" fontId="3" fillId="0" borderId="37" xfId="1" applyFont="1" applyBorder="1" applyAlignment="1">
      <alignment horizontal="center" vertical="center" wrapText="1"/>
    </xf>
    <xf numFmtId="164" fontId="3" fillId="0" borderId="36" xfId="1" applyFont="1" applyBorder="1" applyAlignment="1">
      <alignment horizontal="center" vertical="center"/>
    </xf>
    <xf numFmtId="164" fontId="3" fillId="0" borderId="27" xfId="1" applyFont="1" applyBorder="1" applyAlignment="1">
      <alignment horizontal="center" vertical="center"/>
    </xf>
    <xf numFmtId="164" fontId="3" fillId="0" borderId="12" xfId="1" applyFont="1" applyBorder="1" applyAlignment="1">
      <alignment horizontal="center" vertical="center" wrapText="1"/>
    </xf>
    <xf numFmtId="164" fontId="3" fillId="0" borderId="14" xfId="1" applyFont="1" applyBorder="1" applyAlignment="1">
      <alignment horizontal="center" vertical="center" wrapText="1"/>
    </xf>
    <xf numFmtId="164" fontId="3" fillId="0" borderId="15" xfId="1" applyFont="1" applyBorder="1" applyAlignment="1">
      <alignment horizontal="center" vertical="center" wrapText="1"/>
    </xf>
    <xf numFmtId="164" fontId="3" fillId="0" borderId="24" xfId="1" applyFont="1" applyBorder="1" applyAlignment="1">
      <alignment horizontal="center" vertical="center" wrapText="1"/>
    </xf>
    <xf numFmtId="164" fontId="3" fillId="0" borderId="8" xfId="1" applyFont="1" applyBorder="1" applyAlignment="1">
      <alignment horizontal="center" vertical="center" wrapText="1"/>
    </xf>
    <xf numFmtId="164" fontId="3" fillId="0" borderId="3" xfId="1" applyFont="1" applyBorder="1" applyAlignment="1">
      <alignment horizontal="center" vertical="center" wrapText="1"/>
    </xf>
    <xf numFmtId="164" fontId="5" fillId="0" borderId="34" xfId="1" applyFont="1" applyBorder="1" applyAlignment="1">
      <alignment horizontal="left"/>
    </xf>
    <xf numFmtId="164" fontId="5" fillId="0" borderId="33" xfId="1" applyFont="1" applyBorder="1" applyAlignment="1">
      <alignment horizontal="left"/>
    </xf>
    <xf numFmtId="164" fontId="5" fillId="0" borderId="26" xfId="1" applyFont="1" applyBorder="1" applyAlignment="1">
      <alignment horizontal="left" vertical="center" wrapText="1"/>
    </xf>
    <xf numFmtId="164" fontId="5" fillId="0" borderId="4" xfId="1" applyFont="1" applyBorder="1" applyAlignment="1">
      <alignment horizontal="left" vertical="center" wrapText="1"/>
    </xf>
    <xf numFmtId="164" fontId="5" fillId="0" borderId="25" xfId="1" applyFont="1" applyBorder="1" applyAlignment="1">
      <alignment horizontal="left" vertical="center" wrapText="1"/>
    </xf>
    <xf numFmtId="164" fontId="3" fillId="0" borderId="10" xfId="1" applyFont="1" applyBorder="1" applyAlignment="1">
      <alignment horizontal="center" vertical="center" wrapText="1"/>
    </xf>
    <xf numFmtId="164" fontId="3" fillId="0" borderId="9" xfId="1" applyFont="1" applyBorder="1" applyAlignment="1">
      <alignment horizontal="center" vertical="center" wrapText="1"/>
    </xf>
    <xf numFmtId="164" fontId="3" fillId="0" borderId="22" xfId="1" applyFont="1" applyBorder="1" applyAlignment="1">
      <alignment horizontal="center" vertical="center"/>
    </xf>
    <xf numFmtId="164" fontId="3" fillId="0" borderId="23" xfId="1" applyFont="1" applyBorder="1" applyAlignment="1">
      <alignment horizontal="center" vertical="center"/>
    </xf>
    <xf numFmtId="164" fontId="3" fillId="0" borderId="24" xfId="1" applyFont="1" applyBorder="1" applyAlignment="1">
      <alignment horizontal="center" vertical="center"/>
    </xf>
    <xf numFmtId="164" fontId="3" fillId="0" borderId="5" xfId="1" applyFont="1" applyBorder="1" applyAlignment="1">
      <alignment horizontal="center" vertical="center"/>
    </xf>
    <xf numFmtId="164" fontId="3" fillId="0" borderId="1" xfId="1" applyFont="1" applyBorder="1" applyAlignment="1">
      <alignment horizontal="center" vertical="center"/>
    </xf>
    <xf numFmtId="164" fontId="3" fillId="0" borderId="7" xfId="1" applyFont="1" applyBorder="1" applyAlignment="1">
      <alignment horizontal="center" vertical="center"/>
    </xf>
    <xf numFmtId="164" fontId="3" fillId="0" borderId="6" xfId="1" applyFont="1" applyBorder="1" applyAlignment="1">
      <alignment horizontal="center" vertical="center"/>
    </xf>
    <xf numFmtId="164" fontId="3" fillId="0" borderId="0" xfId="1" applyFont="1" applyBorder="1" applyAlignment="1">
      <alignment horizontal="center" vertical="center"/>
    </xf>
    <xf numFmtId="164" fontId="3" fillId="0" borderId="8" xfId="1" applyFont="1" applyBorder="1" applyAlignment="1">
      <alignment horizontal="center" vertical="center"/>
    </xf>
    <xf numFmtId="164" fontId="3" fillId="0" borderId="21" xfId="1" applyFont="1" applyBorder="1" applyAlignment="1">
      <alignment horizontal="center" vertical="top" wrapText="1"/>
    </xf>
    <xf numFmtId="164" fontId="3" fillId="0" borderId="18" xfId="1" applyFont="1" applyBorder="1" applyAlignment="1">
      <alignment horizontal="center" vertical="top" wrapText="1"/>
    </xf>
    <xf numFmtId="164" fontId="3" fillId="0" borderId="40" xfId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164" fontId="3" fillId="0" borderId="39" xfId="1" applyFont="1" applyBorder="1" applyAlignment="1">
      <alignment horizontal="center" vertical="center" wrapText="1"/>
    </xf>
    <xf numFmtId="164" fontId="3" fillId="0" borderId="41" xfId="1" applyFont="1" applyBorder="1" applyAlignment="1">
      <alignment horizontal="center" vertical="center" wrapText="1"/>
    </xf>
    <xf numFmtId="164" fontId="5" fillId="0" borderId="26" xfId="1" applyFont="1" applyBorder="1" applyAlignment="1">
      <alignment horizontal="left"/>
    </xf>
    <xf numFmtId="164" fontId="5" fillId="0" borderId="4" xfId="1" applyFont="1" applyBorder="1" applyAlignment="1">
      <alignment horizontal="left"/>
    </xf>
  </cellXfs>
  <cellStyles count="3">
    <cellStyle name="Excel Built-in Comma" xfId="2"/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1"/>
  <sheetViews>
    <sheetView tabSelected="1" topLeftCell="A157" zoomScale="120" zoomScaleNormal="120" workbookViewId="0">
      <selection activeCell="B166" sqref="B166:H171"/>
    </sheetView>
  </sheetViews>
  <sheetFormatPr defaultRowHeight="14.5" x14ac:dyDescent="0.35"/>
  <cols>
    <col min="1" max="1" width="15.26953125" customWidth="1"/>
    <col min="2" max="2" width="42" customWidth="1"/>
    <col min="3" max="3" width="9.7265625" customWidth="1"/>
    <col min="4" max="4" width="11" customWidth="1"/>
    <col min="5" max="5" width="13.26953125" customWidth="1"/>
    <col min="6" max="6" width="11.1796875" customWidth="1"/>
    <col min="7" max="7" width="13.81640625" customWidth="1"/>
    <col min="8" max="8" width="11.81640625" customWidth="1"/>
  </cols>
  <sheetData>
    <row r="1" spans="1:8" ht="15" thickBot="1" x14ac:dyDescent="0.4">
      <c r="A1" s="91" t="s">
        <v>99</v>
      </c>
      <c r="B1" s="91"/>
      <c r="C1" s="91"/>
      <c r="D1" s="91"/>
      <c r="E1" s="91"/>
      <c r="F1" s="91"/>
      <c r="G1" s="91"/>
      <c r="H1" s="91"/>
    </row>
    <row r="2" spans="1:8" ht="15" customHeight="1" x14ac:dyDescent="0.35">
      <c r="A2" s="92" t="s">
        <v>0</v>
      </c>
      <c r="B2" s="94" t="s">
        <v>1</v>
      </c>
      <c r="C2" s="113" t="s">
        <v>2</v>
      </c>
      <c r="D2" s="94" t="s">
        <v>3</v>
      </c>
      <c r="E2" s="94"/>
      <c r="F2" s="94"/>
      <c r="G2" s="96" t="s">
        <v>4</v>
      </c>
      <c r="H2" s="102" t="s">
        <v>5</v>
      </c>
    </row>
    <row r="3" spans="1:8" ht="1.5" customHeight="1" x14ac:dyDescent="0.35">
      <c r="A3" s="93"/>
      <c r="B3" s="95"/>
      <c r="C3" s="114"/>
      <c r="D3" s="95"/>
      <c r="E3" s="95"/>
      <c r="F3" s="95"/>
      <c r="G3" s="97"/>
      <c r="H3" s="103"/>
    </row>
    <row r="4" spans="1:8" x14ac:dyDescent="0.35">
      <c r="A4" s="110" t="s">
        <v>87</v>
      </c>
      <c r="B4" s="111"/>
      <c r="C4" s="107"/>
      <c r="D4" s="21" t="s">
        <v>6</v>
      </c>
      <c r="E4" s="21" t="s">
        <v>7</v>
      </c>
      <c r="F4" s="3" t="s">
        <v>8</v>
      </c>
      <c r="G4" s="97"/>
      <c r="H4" s="104"/>
    </row>
    <row r="5" spans="1:8" x14ac:dyDescent="0.35">
      <c r="A5" s="28" t="s">
        <v>9</v>
      </c>
      <c r="B5" s="27" t="s">
        <v>10</v>
      </c>
      <c r="C5" s="4">
        <v>100</v>
      </c>
      <c r="D5" s="5">
        <v>7.46</v>
      </c>
      <c r="E5" s="5">
        <v>12.28</v>
      </c>
      <c r="F5" s="5">
        <v>11.09</v>
      </c>
      <c r="G5" s="5">
        <v>184</v>
      </c>
      <c r="H5" s="23" t="s">
        <v>11</v>
      </c>
    </row>
    <row r="6" spans="1:8" x14ac:dyDescent="0.35">
      <c r="A6" s="30"/>
      <c r="B6" s="25" t="s">
        <v>12</v>
      </c>
      <c r="C6" s="7">
        <v>170</v>
      </c>
      <c r="D6" s="8">
        <v>5.52</v>
      </c>
      <c r="E6" s="8">
        <v>4.84</v>
      </c>
      <c r="F6" s="8">
        <v>29.17</v>
      </c>
      <c r="G6" s="8">
        <v>183</v>
      </c>
      <c r="H6" s="24" t="s">
        <v>13</v>
      </c>
    </row>
    <row r="7" spans="1:8" x14ac:dyDescent="0.35">
      <c r="A7" s="29"/>
      <c r="B7" s="25" t="s">
        <v>14</v>
      </c>
      <c r="C7" s="7">
        <v>207</v>
      </c>
      <c r="D7" s="8">
        <v>0.2</v>
      </c>
      <c r="E7" s="8">
        <v>0</v>
      </c>
      <c r="F7" s="8">
        <v>16</v>
      </c>
      <c r="G7" s="8">
        <v>65</v>
      </c>
      <c r="H7" s="24">
        <v>377</v>
      </c>
    </row>
    <row r="8" spans="1:8" x14ac:dyDescent="0.35">
      <c r="A8" s="30"/>
      <c r="B8" s="25" t="s">
        <v>15</v>
      </c>
      <c r="C8" s="4">
        <v>30</v>
      </c>
      <c r="D8" s="5">
        <v>2.4</v>
      </c>
      <c r="E8" s="5">
        <v>0.4</v>
      </c>
      <c r="F8" s="5">
        <v>12.6</v>
      </c>
      <c r="G8" s="5">
        <v>63.6</v>
      </c>
      <c r="H8" s="23" t="s">
        <v>23</v>
      </c>
    </row>
    <row r="9" spans="1:8" x14ac:dyDescent="0.35">
      <c r="A9" s="31"/>
      <c r="B9" s="65" t="s">
        <v>16</v>
      </c>
      <c r="C9" s="66">
        <f>SUM(C5:C8)</f>
        <v>507</v>
      </c>
      <c r="D9" s="67">
        <f>SUM(D5:D8)</f>
        <v>15.58</v>
      </c>
      <c r="E9" s="67">
        <f>SUM(E5:E8)</f>
        <v>17.519999999999996</v>
      </c>
      <c r="F9" s="67">
        <f>SUM(F5:F8)</f>
        <v>68.86</v>
      </c>
      <c r="G9" s="67">
        <f>SUM(G5:G8)</f>
        <v>495.6</v>
      </c>
      <c r="H9" s="68"/>
    </row>
    <row r="10" spans="1:8" x14ac:dyDescent="0.35">
      <c r="A10" s="28" t="s">
        <v>17</v>
      </c>
      <c r="B10" s="25" t="s">
        <v>18</v>
      </c>
      <c r="C10" s="7">
        <v>200</v>
      </c>
      <c r="D10" s="8">
        <v>4.0599999999999996</v>
      </c>
      <c r="E10" s="8">
        <v>4.28</v>
      </c>
      <c r="F10" s="8">
        <v>19</v>
      </c>
      <c r="G10" s="8">
        <v>131</v>
      </c>
      <c r="H10" s="24">
        <v>102</v>
      </c>
    </row>
    <row r="11" spans="1:8" x14ac:dyDescent="0.35">
      <c r="A11" s="30"/>
      <c r="B11" s="25" t="s">
        <v>19</v>
      </c>
      <c r="C11" s="7">
        <v>210</v>
      </c>
      <c r="D11" s="8">
        <v>21.7</v>
      </c>
      <c r="E11" s="8">
        <v>18.600000000000001</v>
      </c>
      <c r="F11" s="8">
        <v>27.6</v>
      </c>
      <c r="G11" s="8">
        <v>275</v>
      </c>
      <c r="H11" s="24" t="s">
        <v>20</v>
      </c>
    </row>
    <row r="12" spans="1:8" x14ac:dyDescent="0.35">
      <c r="A12" s="29"/>
      <c r="B12" s="25" t="s">
        <v>21</v>
      </c>
      <c r="C12" s="7">
        <v>200</v>
      </c>
      <c r="D12" s="8">
        <v>0.16</v>
      </c>
      <c r="E12" s="8">
        <v>0</v>
      </c>
      <c r="F12" s="8">
        <v>29</v>
      </c>
      <c r="G12" s="8">
        <v>116.6</v>
      </c>
      <c r="H12" s="24">
        <v>342</v>
      </c>
    </row>
    <row r="13" spans="1:8" x14ac:dyDescent="0.35">
      <c r="A13" s="29"/>
      <c r="B13" s="25" t="s">
        <v>15</v>
      </c>
      <c r="C13" s="7">
        <v>50</v>
      </c>
      <c r="D13" s="8">
        <v>4</v>
      </c>
      <c r="E13" s="8">
        <v>0.6</v>
      </c>
      <c r="F13" s="8">
        <v>21</v>
      </c>
      <c r="G13" s="8">
        <v>106</v>
      </c>
      <c r="H13" s="23" t="s">
        <v>23</v>
      </c>
    </row>
    <row r="14" spans="1:8" x14ac:dyDescent="0.35">
      <c r="A14" s="29"/>
      <c r="B14" s="25" t="s">
        <v>22</v>
      </c>
      <c r="C14" s="7">
        <v>40</v>
      </c>
      <c r="D14" s="8">
        <v>2.6</v>
      </c>
      <c r="E14" s="8">
        <v>0.4</v>
      </c>
      <c r="F14" s="8">
        <v>16</v>
      </c>
      <c r="G14" s="8">
        <v>78</v>
      </c>
      <c r="H14" s="23" t="s">
        <v>23</v>
      </c>
    </row>
    <row r="15" spans="1:8" x14ac:dyDescent="0.35">
      <c r="A15" s="29"/>
      <c r="B15" s="65" t="s">
        <v>16</v>
      </c>
      <c r="C15" s="69">
        <v>700</v>
      </c>
      <c r="D15" s="67">
        <f>SUM(D10:D14)</f>
        <v>32.519999999999996</v>
      </c>
      <c r="E15" s="67">
        <f>SUM(E10:E14)</f>
        <v>23.880000000000003</v>
      </c>
      <c r="F15" s="67">
        <f>SUM(F10:F14)</f>
        <v>112.6</v>
      </c>
      <c r="G15" s="67">
        <f>SUM(G10:G14)</f>
        <v>706.6</v>
      </c>
      <c r="H15" s="68"/>
    </row>
    <row r="16" spans="1:8" ht="15" thickBot="1" x14ac:dyDescent="0.4">
      <c r="A16" s="54"/>
      <c r="B16" s="70" t="s">
        <v>24</v>
      </c>
      <c r="C16" s="71">
        <f>C15+C9</f>
        <v>1207</v>
      </c>
      <c r="D16" s="71">
        <f t="shared" ref="D16:G16" si="0">D15+D9</f>
        <v>48.099999999999994</v>
      </c>
      <c r="E16" s="71">
        <f t="shared" si="0"/>
        <v>41.4</v>
      </c>
      <c r="F16" s="71">
        <f t="shared" si="0"/>
        <v>181.45999999999998</v>
      </c>
      <c r="G16" s="71">
        <f t="shared" si="0"/>
        <v>1202.2</v>
      </c>
      <c r="H16" s="72"/>
    </row>
    <row r="17" spans="1:8" ht="15" thickBot="1" x14ac:dyDescent="0.4">
      <c r="A17" s="1"/>
      <c r="B17" s="9"/>
      <c r="C17" s="10"/>
      <c r="D17" s="11"/>
      <c r="E17" s="11"/>
      <c r="F17" s="11"/>
      <c r="G17" s="11"/>
      <c r="H17" s="12"/>
    </row>
    <row r="18" spans="1:8" ht="15" customHeight="1" x14ac:dyDescent="0.35">
      <c r="A18" s="92" t="s">
        <v>0</v>
      </c>
      <c r="B18" s="94" t="s">
        <v>1</v>
      </c>
      <c r="C18" s="113" t="s">
        <v>2</v>
      </c>
      <c r="D18" s="94" t="s">
        <v>3</v>
      </c>
      <c r="E18" s="94"/>
      <c r="F18" s="94"/>
      <c r="G18" s="113" t="s">
        <v>4</v>
      </c>
      <c r="H18" s="102" t="s">
        <v>5</v>
      </c>
    </row>
    <row r="19" spans="1:8" ht="1.5" customHeight="1" x14ac:dyDescent="0.35">
      <c r="A19" s="93"/>
      <c r="B19" s="95"/>
      <c r="C19" s="114"/>
      <c r="D19" s="95"/>
      <c r="E19" s="95"/>
      <c r="F19" s="95"/>
      <c r="G19" s="114"/>
      <c r="H19" s="103"/>
    </row>
    <row r="20" spans="1:8" x14ac:dyDescent="0.35">
      <c r="A20" s="112" t="s">
        <v>88</v>
      </c>
      <c r="B20" s="111"/>
      <c r="C20" s="107"/>
      <c r="D20" s="21" t="s">
        <v>6</v>
      </c>
      <c r="E20" s="21" t="s">
        <v>7</v>
      </c>
      <c r="F20" s="3" t="s">
        <v>8</v>
      </c>
      <c r="G20" s="107"/>
      <c r="H20" s="104"/>
    </row>
    <row r="21" spans="1:8" x14ac:dyDescent="0.35">
      <c r="A21" s="34" t="s">
        <v>9</v>
      </c>
      <c r="B21" s="2" t="s">
        <v>25</v>
      </c>
      <c r="C21" s="4">
        <v>40</v>
      </c>
      <c r="D21" s="5">
        <v>5.0999999999999996</v>
      </c>
      <c r="E21" s="5">
        <v>4.5999999999999996</v>
      </c>
      <c r="F21" s="5">
        <v>0.3</v>
      </c>
      <c r="G21" s="5">
        <v>63</v>
      </c>
      <c r="H21" s="23">
        <v>209</v>
      </c>
    </row>
    <row r="22" spans="1:8" x14ac:dyDescent="0.35">
      <c r="A22" s="35"/>
      <c r="B22" s="2" t="s">
        <v>26</v>
      </c>
      <c r="C22" s="4">
        <v>60</v>
      </c>
      <c r="D22" s="5">
        <v>3.9</v>
      </c>
      <c r="E22" s="5">
        <v>9.9</v>
      </c>
      <c r="F22" s="5">
        <v>25.6</v>
      </c>
      <c r="G22" s="5">
        <v>207.5</v>
      </c>
      <c r="H22" s="23">
        <v>14</v>
      </c>
    </row>
    <row r="23" spans="1:8" x14ac:dyDescent="0.35">
      <c r="A23" s="35"/>
      <c r="B23" s="2" t="s">
        <v>27</v>
      </c>
      <c r="C23" s="4">
        <v>200</v>
      </c>
      <c r="D23" s="5">
        <v>7.78</v>
      </c>
      <c r="E23" s="5">
        <v>8</v>
      </c>
      <c r="F23" s="5">
        <v>41.7</v>
      </c>
      <c r="G23" s="5">
        <v>270.8</v>
      </c>
      <c r="H23" s="23">
        <v>173</v>
      </c>
    </row>
    <row r="24" spans="1:8" x14ac:dyDescent="0.35">
      <c r="A24" s="35"/>
      <c r="B24" s="2" t="s">
        <v>28</v>
      </c>
      <c r="C24" s="4">
        <v>200</v>
      </c>
      <c r="D24" s="5">
        <v>3.58</v>
      </c>
      <c r="E24" s="5">
        <v>2.68</v>
      </c>
      <c r="F24" s="5">
        <v>28.3</v>
      </c>
      <c r="G24" s="5">
        <v>151.80000000000001</v>
      </c>
      <c r="H24" s="23">
        <v>379</v>
      </c>
    </row>
    <row r="25" spans="1:8" x14ac:dyDescent="0.35">
      <c r="A25" s="36"/>
      <c r="B25" s="79" t="s">
        <v>16</v>
      </c>
      <c r="C25" s="80">
        <f>SUM(C21:C24)</f>
        <v>500</v>
      </c>
      <c r="D25" s="81">
        <f>SUM(D21:D24)</f>
        <v>20.36</v>
      </c>
      <c r="E25" s="81">
        <f>SUM(E21:E24)</f>
        <v>25.18</v>
      </c>
      <c r="F25" s="81">
        <f>SUM(F21:F24)</f>
        <v>95.9</v>
      </c>
      <c r="G25" s="81">
        <f>SUM(G21:G24)</f>
        <v>693.09999999999991</v>
      </c>
      <c r="H25" s="82"/>
    </row>
    <row r="26" spans="1:8" x14ac:dyDescent="0.35">
      <c r="A26" s="34" t="s">
        <v>17</v>
      </c>
      <c r="B26" s="6" t="s">
        <v>29</v>
      </c>
      <c r="C26" s="7">
        <v>200</v>
      </c>
      <c r="D26" s="8">
        <v>1.41</v>
      </c>
      <c r="E26" s="8">
        <v>4.9400000000000004</v>
      </c>
      <c r="F26" s="8">
        <v>9.3699999999999992</v>
      </c>
      <c r="G26" s="8">
        <v>130.6</v>
      </c>
      <c r="H26" s="24">
        <v>88</v>
      </c>
    </row>
    <row r="27" spans="1:8" x14ac:dyDescent="0.35">
      <c r="A27" s="35"/>
      <c r="B27" s="6" t="s">
        <v>30</v>
      </c>
      <c r="C27" s="7">
        <v>100</v>
      </c>
      <c r="D27" s="8">
        <v>9</v>
      </c>
      <c r="E27" s="8">
        <v>11.55</v>
      </c>
      <c r="F27" s="8">
        <v>12.73</v>
      </c>
      <c r="G27" s="8">
        <v>185</v>
      </c>
      <c r="H27" s="24">
        <v>268</v>
      </c>
    </row>
    <row r="28" spans="1:8" x14ac:dyDescent="0.35">
      <c r="A28" s="35"/>
      <c r="B28" s="6" t="s">
        <v>31</v>
      </c>
      <c r="C28" s="7">
        <v>150</v>
      </c>
      <c r="D28" s="8">
        <v>8.0399999999999991</v>
      </c>
      <c r="E28" s="8">
        <v>7.46</v>
      </c>
      <c r="F28" s="8">
        <v>23.8</v>
      </c>
      <c r="G28" s="8">
        <v>147</v>
      </c>
      <c r="H28" s="24" t="s">
        <v>32</v>
      </c>
    </row>
    <row r="29" spans="1:8" x14ac:dyDescent="0.35">
      <c r="A29" s="35"/>
      <c r="B29" s="6" t="s">
        <v>33</v>
      </c>
      <c r="C29" s="7">
        <v>200</v>
      </c>
      <c r="D29" s="8">
        <v>1</v>
      </c>
      <c r="E29" s="8">
        <v>0</v>
      </c>
      <c r="F29" s="8">
        <v>34</v>
      </c>
      <c r="G29" s="8">
        <v>140.19999999999999</v>
      </c>
      <c r="H29" s="24">
        <v>348</v>
      </c>
    </row>
    <row r="30" spans="1:8" x14ac:dyDescent="0.35">
      <c r="A30" s="35"/>
      <c r="B30" s="2" t="s">
        <v>15</v>
      </c>
      <c r="C30" s="4">
        <v>30</v>
      </c>
      <c r="D30" s="5">
        <v>2.4</v>
      </c>
      <c r="E30" s="5">
        <v>0.4</v>
      </c>
      <c r="F30" s="5">
        <v>12.6</v>
      </c>
      <c r="G30" s="5">
        <v>63.6</v>
      </c>
      <c r="H30" s="23" t="s">
        <v>23</v>
      </c>
    </row>
    <row r="31" spans="1:8" x14ac:dyDescent="0.35">
      <c r="A31" s="35"/>
      <c r="B31" s="6" t="s">
        <v>22</v>
      </c>
      <c r="C31" s="7">
        <v>20</v>
      </c>
      <c r="D31" s="8">
        <v>1.3</v>
      </c>
      <c r="E31" s="8">
        <v>0.2</v>
      </c>
      <c r="F31" s="8">
        <v>8</v>
      </c>
      <c r="G31" s="8">
        <v>39</v>
      </c>
      <c r="H31" s="23" t="s">
        <v>23</v>
      </c>
    </row>
    <row r="32" spans="1:8" x14ac:dyDescent="0.35">
      <c r="A32" s="36"/>
      <c r="B32" s="79" t="s">
        <v>16</v>
      </c>
      <c r="C32" s="83">
        <f>SUM(C26:C31)</f>
        <v>700</v>
      </c>
      <c r="D32" s="81">
        <f>SUM(D26:D31)</f>
        <v>23.15</v>
      </c>
      <c r="E32" s="81">
        <f>SUM(E26:E31)</f>
        <v>24.55</v>
      </c>
      <c r="F32" s="81">
        <f>SUM(F26:F31)</f>
        <v>100.5</v>
      </c>
      <c r="G32" s="81">
        <f>SUM(G26:G31)</f>
        <v>705.4</v>
      </c>
      <c r="H32" s="82"/>
    </row>
    <row r="33" spans="1:8" ht="15" thickBot="1" x14ac:dyDescent="0.4">
      <c r="A33" s="55"/>
      <c r="B33" s="73" t="s">
        <v>24</v>
      </c>
      <c r="C33" s="74">
        <f>C25+C32</f>
        <v>1200</v>
      </c>
      <c r="D33" s="74">
        <f t="shared" ref="D33:G33" si="1">D25+D32</f>
        <v>43.51</v>
      </c>
      <c r="E33" s="74">
        <f t="shared" si="1"/>
        <v>49.730000000000004</v>
      </c>
      <c r="F33" s="74">
        <f t="shared" si="1"/>
        <v>196.4</v>
      </c>
      <c r="G33" s="74">
        <f t="shared" si="1"/>
        <v>1398.5</v>
      </c>
      <c r="H33" s="75"/>
    </row>
    <row r="34" spans="1:8" ht="15" thickBot="1" x14ac:dyDescent="0.4">
      <c r="A34" s="44"/>
      <c r="B34" s="45"/>
      <c r="C34" s="46"/>
      <c r="D34" s="47"/>
      <c r="E34" s="47"/>
      <c r="F34" s="47"/>
      <c r="G34" s="47"/>
      <c r="H34" s="48"/>
    </row>
    <row r="35" spans="1:8" ht="15" thickBot="1" x14ac:dyDescent="0.4">
      <c r="A35" s="91" t="s">
        <v>99</v>
      </c>
      <c r="B35" s="91"/>
      <c r="C35" s="91"/>
      <c r="D35" s="91"/>
      <c r="E35" s="91"/>
      <c r="F35" s="91"/>
      <c r="G35" s="91"/>
      <c r="H35" s="91"/>
    </row>
    <row r="36" spans="1:8" ht="13.5" customHeight="1" x14ac:dyDescent="0.35">
      <c r="A36" s="98" t="s">
        <v>0</v>
      </c>
      <c r="B36" s="100" t="s">
        <v>1</v>
      </c>
      <c r="C36" s="105" t="s">
        <v>2</v>
      </c>
      <c r="D36" s="94" t="s">
        <v>3</v>
      </c>
      <c r="E36" s="94"/>
      <c r="F36" s="94"/>
      <c r="G36" s="96" t="s">
        <v>4</v>
      </c>
      <c r="H36" s="102" t="s">
        <v>5</v>
      </c>
    </row>
    <row r="37" spans="1:8" ht="9.75" hidden="1" customHeight="1" x14ac:dyDescent="0.35">
      <c r="A37" s="99"/>
      <c r="B37" s="101"/>
      <c r="C37" s="106"/>
      <c r="D37" s="95"/>
      <c r="E37" s="95"/>
      <c r="F37" s="95"/>
      <c r="G37" s="97"/>
      <c r="H37" s="103"/>
    </row>
    <row r="38" spans="1:8" x14ac:dyDescent="0.35">
      <c r="A38" s="108" t="s">
        <v>89</v>
      </c>
      <c r="B38" s="109"/>
      <c r="C38" s="107"/>
      <c r="D38" s="21" t="s">
        <v>6</v>
      </c>
      <c r="E38" s="21" t="s">
        <v>7</v>
      </c>
      <c r="F38" s="3" t="s">
        <v>8</v>
      </c>
      <c r="G38" s="97"/>
      <c r="H38" s="104"/>
    </row>
    <row r="39" spans="1:8" x14ac:dyDescent="0.35">
      <c r="A39" s="37" t="s">
        <v>9</v>
      </c>
      <c r="B39" s="27" t="s">
        <v>35</v>
      </c>
      <c r="C39" s="4">
        <v>150</v>
      </c>
      <c r="D39" s="5">
        <v>18.399999999999999</v>
      </c>
      <c r="E39" s="5">
        <v>16</v>
      </c>
      <c r="F39" s="5">
        <v>76.2</v>
      </c>
      <c r="G39" s="5">
        <v>503</v>
      </c>
      <c r="H39" s="23">
        <v>224</v>
      </c>
    </row>
    <row r="40" spans="1:8" x14ac:dyDescent="0.35">
      <c r="A40" s="38"/>
      <c r="B40" s="27" t="s">
        <v>36</v>
      </c>
      <c r="C40" s="4">
        <v>120</v>
      </c>
      <c r="D40" s="5">
        <v>0.48</v>
      </c>
      <c r="E40" s="5">
        <v>0</v>
      </c>
      <c r="F40" s="5">
        <v>15.12</v>
      </c>
      <c r="G40" s="5">
        <v>62.4</v>
      </c>
      <c r="H40" s="23">
        <v>338</v>
      </c>
    </row>
    <row r="41" spans="1:8" x14ac:dyDescent="0.35">
      <c r="A41" s="38"/>
      <c r="B41" s="27" t="s">
        <v>37</v>
      </c>
      <c r="C41" s="4">
        <v>200</v>
      </c>
      <c r="D41" s="5">
        <v>0.1</v>
      </c>
      <c r="E41" s="5">
        <v>0</v>
      </c>
      <c r="F41" s="5">
        <v>15</v>
      </c>
      <c r="G41" s="5">
        <v>60</v>
      </c>
      <c r="H41" s="23">
        <v>376</v>
      </c>
    </row>
    <row r="42" spans="1:8" x14ac:dyDescent="0.35">
      <c r="A42" s="38"/>
      <c r="B42" s="27" t="s">
        <v>15</v>
      </c>
      <c r="C42" s="4">
        <v>30</v>
      </c>
      <c r="D42" s="5">
        <v>2.4</v>
      </c>
      <c r="E42" s="5">
        <v>0.4</v>
      </c>
      <c r="F42" s="5">
        <v>12.6</v>
      </c>
      <c r="G42" s="5">
        <v>63.6</v>
      </c>
      <c r="H42" s="23" t="s">
        <v>23</v>
      </c>
    </row>
    <row r="43" spans="1:8" x14ac:dyDescent="0.35">
      <c r="A43" s="39"/>
      <c r="B43" s="84" t="s">
        <v>16</v>
      </c>
      <c r="C43" s="80">
        <f>SUM(C39:C42)</f>
        <v>500</v>
      </c>
      <c r="D43" s="81">
        <f>SUM(D39:D42)</f>
        <v>21.38</v>
      </c>
      <c r="E43" s="81">
        <f>SUM(E39:E42)</f>
        <v>16.399999999999999</v>
      </c>
      <c r="F43" s="81">
        <f>SUM(F39:F42)</f>
        <v>118.92</v>
      </c>
      <c r="G43" s="81">
        <f>SUM(G39:G42)</f>
        <v>689</v>
      </c>
      <c r="H43" s="82"/>
    </row>
    <row r="44" spans="1:8" ht="15.75" customHeight="1" x14ac:dyDescent="0.35">
      <c r="A44" s="28" t="s">
        <v>17</v>
      </c>
      <c r="B44" s="26" t="s">
        <v>38</v>
      </c>
      <c r="C44" s="7">
        <v>200</v>
      </c>
      <c r="D44" s="8">
        <v>2.12</v>
      </c>
      <c r="E44" s="8">
        <v>2.2200000000000002</v>
      </c>
      <c r="F44" s="8">
        <v>19.38</v>
      </c>
      <c r="G44" s="8">
        <v>106</v>
      </c>
      <c r="H44" s="24">
        <v>103</v>
      </c>
    </row>
    <row r="45" spans="1:8" x14ac:dyDescent="0.35">
      <c r="A45" s="30"/>
      <c r="B45" s="27" t="s">
        <v>39</v>
      </c>
      <c r="C45" s="4">
        <v>100</v>
      </c>
      <c r="D45" s="5">
        <v>10.130000000000001</v>
      </c>
      <c r="E45" s="5">
        <v>11</v>
      </c>
      <c r="F45" s="5">
        <v>11.6</v>
      </c>
      <c r="G45" s="5">
        <v>186</v>
      </c>
      <c r="H45" s="23" t="s">
        <v>40</v>
      </c>
    </row>
    <row r="46" spans="1:8" ht="15.5" x14ac:dyDescent="0.35">
      <c r="A46" s="29"/>
      <c r="B46" s="25" t="s">
        <v>41</v>
      </c>
      <c r="C46" s="7">
        <v>150</v>
      </c>
      <c r="D46" s="8">
        <v>11.6</v>
      </c>
      <c r="E46" s="8">
        <v>11.3</v>
      </c>
      <c r="F46" s="8">
        <v>36.68</v>
      </c>
      <c r="G46" s="8">
        <v>248.25</v>
      </c>
      <c r="H46" s="24" t="s">
        <v>42</v>
      </c>
    </row>
    <row r="47" spans="1:8" x14ac:dyDescent="0.35">
      <c r="A47" s="29"/>
      <c r="B47" s="27" t="s">
        <v>43</v>
      </c>
      <c r="C47" s="4">
        <v>200</v>
      </c>
      <c r="D47" s="5">
        <v>0.1</v>
      </c>
      <c r="E47" s="5">
        <v>0</v>
      </c>
      <c r="F47" s="5">
        <v>21.8</v>
      </c>
      <c r="G47" s="5">
        <v>87.6</v>
      </c>
      <c r="H47" s="23">
        <v>349</v>
      </c>
    </row>
    <row r="48" spans="1:8" x14ac:dyDescent="0.35">
      <c r="A48" s="30"/>
      <c r="B48" s="27" t="s">
        <v>15</v>
      </c>
      <c r="C48" s="4">
        <v>30</v>
      </c>
      <c r="D48" s="5">
        <v>2.4</v>
      </c>
      <c r="E48" s="5">
        <v>0.4</v>
      </c>
      <c r="F48" s="5">
        <v>12.6</v>
      </c>
      <c r="G48" s="5">
        <v>63.6</v>
      </c>
      <c r="H48" s="23" t="s">
        <v>23</v>
      </c>
    </row>
    <row r="49" spans="1:8" x14ac:dyDescent="0.35">
      <c r="A49" s="31"/>
      <c r="B49" s="27" t="s">
        <v>22</v>
      </c>
      <c r="C49" s="4">
        <v>20</v>
      </c>
      <c r="D49" s="5">
        <v>1.3</v>
      </c>
      <c r="E49" s="5">
        <v>0.2</v>
      </c>
      <c r="F49" s="5">
        <v>8</v>
      </c>
      <c r="G49" s="5">
        <v>39</v>
      </c>
      <c r="H49" s="23" t="s">
        <v>23</v>
      </c>
    </row>
    <row r="50" spans="1:8" x14ac:dyDescent="0.35">
      <c r="A50" s="40"/>
      <c r="B50" s="84" t="s">
        <v>16</v>
      </c>
      <c r="C50" s="80">
        <f>SUM(C44:C49)</f>
        <v>700</v>
      </c>
      <c r="D50" s="81">
        <f>SUM(D44:D49)</f>
        <v>27.650000000000002</v>
      </c>
      <c r="E50" s="81">
        <f>SUM(E44:E49)</f>
        <v>25.12</v>
      </c>
      <c r="F50" s="81">
        <f>SUM(F44:F49)</f>
        <v>110.05999999999999</v>
      </c>
      <c r="G50" s="81">
        <f>SUM(G44:G49)</f>
        <v>730.45</v>
      </c>
      <c r="H50" s="82"/>
    </row>
    <row r="51" spans="1:8" ht="14.25" customHeight="1" thickBot="1" x14ac:dyDescent="0.4">
      <c r="A51" s="56"/>
      <c r="B51" s="76" t="s">
        <v>24</v>
      </c>
      <c r="C51" s="74">
        <f>C43+C50</f>
        <v>1200</v>
      </c>
      <c r="D51" s="74">
        <f t="shared" ref="D51:G51" si="2">D43+D50</f>
        <v>49.03</v>
      </c>
      <c r="E51" s="74">
        <f t="shared" si="2"/>
        <v>41.519999999999996</v>
      </c>
      <c r="F51" s="74">
        <f t="shared" si="2"/>
        <v>228.98</v>
      </c>
      <c r="G51" s="74">
        <f t="shared" si="2"/>
        <v>1419.45</v>
      </c>
      <c r="H51" s="75"/>
    </row>
    <row r="52" spans="1:8" ht="9" hidden="1" customHeight="1" x14ac:dyDescent="0.35">
      <c r="H52" s="1"/>
    </row>
    <row r="53" spans="1:8" ht="17.25" customHeight="1" thickBot="1" x14ac:dyDescent="0.4">
      <c r="H53" s="1"/>
    </row>
    <row r="54" spans="1:8" ht="13.5" customHeight="1" x14ac:dyDescent="0.35">
      <c r="A54" s="92" t="s">
        <v>0</v>
      </c>
      <c r="B54" s="94" t="s">
        <v>1</v>
      </c>
      <c r="C54" s="113" t="s">
        <v>2</v>
      </c>
      <c r="D54" s="115" t="s">
        <v>3</v>
      </c>
      <c r="E54" s="116"/>
      <c r="F54" s="117"/>
      <c r="G54" s="96" t="s">
        <v>4</v>
      </c>
      <c r="H54" s="102" t="s">
        <v>5</v>
      </c>
    </row>
    <row r="55" spans="1:8" ht="9" hidden="1" customHeight="1" x14ac:dyDescent="0.35">
      <c r="A55" s="93"/>
      <c r="B55" s="95"/>
      <c r="C55" s="114"/>
      <c r="D55" s="118"/>
      <c r="E55" s="119"/>
      <c r="F55" s="120"/>
      <c r="G55" s="97"/>
      <c r="H55" s="103"/>
    </row>
    <row r="56" spans="1:8" x14ac:dyDescent="0.35">
      <c r="A56" s="110" t="s">
        <v>90</v>
      </c>
      <c r="B56" s="111"/>
      <c r="C56" s="107"/>
      <c r="D56" s="21" t="s">
        <v>6</v>
      </c>
      <c r="E56" s="21" t="s">
        <v>7</v>
      </c>
      <c r="F56" s="3" t="s">
        <v>8</v>
      </c>
      <c r="G56" s="97"/>
      <c r="H56" s="104"/>
    </row>
    <row r="57" spans="1:8" x14ac:dyDescent="0.35">
      <c r="A57" s="28" t="s">
        <v>9</v>
      </c>
      <c r="B57" s="25" t="s">
        <v>44</v>
      </c>
      <c r="C57" s="7">
        <v>245</v>
      </c>
      <c r="D57" s="8">
        <v>17.2</v>
      </c>
      <c r="E57" s="8">
        <v>20.8</v>
      </c>
      <c r="F57" s="8">
        <v>32.5</v>
      </c>
      <c r="G57" s="8">
        <v>351</v>
      </c>
      <c r="H57" s="24" t="s">
        <v>45</v>
      </c>
    </row>
    <row r="58" spans="1:8" x14ac:dyDescent="0.35">
      <c r="A58" s="29"/>
      <c r="B58" s="25" t="s">
        <v>46</v>
      </c>
      <c r="C58" s="7">
        <v>215</v>
      </c>
      <c r="D58" s="8">
        <v>1.4</v>
      </c>
      <c r="E58" s="8">
        <v>1.6</v>
      </c>
      <c r="F58" s="8">
        <v>17.7</v>
      </c>
      <c r="G58" s="8">
        <v>91</v>
      </c>
      <c r="H58" s="24">
        <v>378</v>
      </c>
    </row>
    <row r="59" spans="1:8" x14ac:dyDescent="0.35">
      <c r="A59" s="29"/>
      <c r="B59" s="25" t="s">
        <v>15</v>
      </c>
      <c r="C59" s="7">
        <v>40</v>
      </c>
      <c r="D59" s="8">
        <v>3.2</v>
      </c>
      <c r="E59" s="8">
        <v>0.5</v>
      </c>
      <c r="F59" s="8">
        <v>16.8</v>
      </c>
      <c r="G59" s="8">
        <v>84.8</v>
      </c>
      <c r="H59" s="23" t="s">
        <v>23</v>
      </c>
    </row>
    <row r="60" spans="1:8" x14ac:dyDescent="0.35">
      <c r="A60" s="30"/>
      <c r="B60" s="65" t="s">
        <v>16</v>
      </c>
      <c r="C60" s="66">
        <f>SUM(C57:C59)</f>
        <v>500</v>
      </c>
      <c r="D60" s="67">
        <f>SUM(D57:D59)</f>
        <v>21.799999999999997</v>
      </c>
      <c r="E60" s="67">
        <f>SUM(E57:E59)</f>
        <v>22.900000000000002</v>
      </c>
      <c r="F60" s="67">
        <f>SUM(F57:F59)</f>
        <v>67</v>
      </c>
      <c r="G60" s="67">
        <f>SUM(G57:G59)</f>
        <v>526.79999999999995</v>
      </c>
      <c r="H60" s="68"/>
    </row>
    <row r="61" spans="1:8" x14ac:dyDescent="0.35">
      <c r="A61" s="28" t="s">
        <v>17</v>
      </c>
      <c r="B61" s="26" t="s">
        <v>47</v>
      </c>
      <c r="C61" s="7">
        <v>60</v>
      </c>
      <c r="D61" s="8">
        <v>0.84</v>
      </c>
      <c r="E61" s="8">
        <v>2.76</v>
      </c>
      <c r="F61" s="8">
        <v>6.2</v>
      </c>
      <c r="G61" s="8">
        <v>52.8</v>
      </c>
      <c r="H61" s="24">
        <v>45</v>
      </c>
    </row>
    <row r="62" spans="1:8" x14ac:dyDescent="0.35">
      <c r="A62" s="31"/>
      <c r="B62" s="26" t="s">
        <v>48</v>
      </c>
      <c r="C62" s="7">
        <v>200</v>
      </c>
      <c r="D62" s="8">
        <v>1.81</v>
      </c>
      <c r="E62" s="8">
        <v>5.08</v>
      </c>
      <c r="F62" s="8">
        <v>16.21</v>
      </c>
      <c r="G62" s="8">
        <v>119.3</v>
      </c>
      <c r="H62" s="24">
        <v>96</v>
      </c>
    </row>
    <row r="63" spans="1:8" x14ac:dyDescent="0.35">
      <c r="A63" s="32"/>
      <c r="B63" s="25" t="s">
        <v>49</v>
      </c>
      <c r="C63" s="7">
        <v>90</v>
      </c>
      <c r="D63" s="8">
        <v>11.9</v>
      </c>
      <c r="E63" s="8">
        <v>11.3</v>
      </c>
      <c r="F63" s="8">
        <v>0.4</v>
      </c>
      <c r="G63" s="8">
        <v>162</v>
      </c>
      <c r="H63" s="24" t="s">
        <v>50</v>
      </c>
    </row>
    <row r="64" spans="1:8" x14ac:dyDescent="0.35">
      <c r="A64" s="32"/>
      <c r="B64" s="25" t="s">
        <v>51</v>
      </c>
      <c r="C64" s="7">
        <v>150</v>
      </c>
      <c r="D64" s="8">
        <v>5.4</v>
      </c>
      <c r="E64" s="8">
        <v>6.3</v>
      </c>
      <c r="F64" s="8">
        <v>36.6</v>
      </c>
      <c r="G64" s="8">
        <v>225</v>
      </c>
      <c r="H64" s="24" t="s">
        <v>52</v>
      </c>
    </row>
    <row r="65" spans="1:8" x14ac:dyDescent="0.35">
      <c r="A65" s="29"/>
      <c r="B65" s="25" t="s">
        <v>21</v>
      </c>
      <c r="C65" s="7">
        <v>200</v>
      </c>
      <c r="D65" s="8">
        <v>0.16</v>
      </c>
      <c r="E65" s="8">
        <v>0</v>
      </c>
      <c r="F65" s="8">
        <v>29</v>
      </c>
      <c r="G65" s="8">
        <v>116.6</v>
      </c>
      <c r="H65" s="24">
        <v>342</v>
      </c>
    </row>
    <row r="66" spans="1:8" x14ac:dyDescent="0.35">
      <c r="A66" s="29"/>
      <c r="B66" s="27" t="s">
        <v>15</v>
      </c>
      <c r="C66" s="4">
        <v>30</v>
      </c>
      <c r="D66" s="5">
        <v>2.4</v>
      </c>
      <c r="E66" s="5">
        <v>0.4</v>
      </c>
      <c r="F66" s="5">
        <v>12.6</v>
      </c>
      <c r="G66" s="5">
        <v>63.6</v>
      </c>
      <c r="H66" s="23" t="s">
        <v>23</v>
      </c>
    </row>
    <row r="67" spans="1:8" x14ac:dyDescent="0.35">
      <c r="A67" s="29"/>
      <c r="B67" s="27" t="s">
        <v>22</v>
      </c>
      <c r="C67" s="4">
        <v>20</v>
      </c>
      <c r="D67" s="5">
        <v>1.3</v>
      </c>
      <c r="E67" s="5">
        <v>0.2</v>
      </c>
      <c r="F67" s="5">
        <v>8</v>
      </c>
      <c r="G67" s="5">
        <v>39</v>
      </c>
      <c r="H67" s="23" t="s">
        <v>23</v>
      </c>
    </row>
    <row r="68" spans="1:8" x14ac:dyDescent="0.35">
      <c r="A68" s="29"/>
      <c r="B68" s="84" t="s">
        <v>16</v>
      </c>
      <c r="C68" s="85">
        <f>C61+C62+C63+C64+C65+C66+C67</f>
        <v>750</v>
      </c>
      <c r="D68" s="81">
        <f>SUM(D61:D67)</f>
        <v>23.810000000000002</v>
      </c>
      <c r="E68" s="81">
        <f>SUM(E61:E67)</f>
        <v>26.04</v>
      </c>
      <c r="F68" s="81">
        <f>SUM(F61:F67)</f>
        <v>109.00999999999999</v>
      </c>
      <c r="G68" s="81">
        <f>SUM(G61:G67)</f>
        <v>778.30000000000007</v>
      </c>
      <c r="H68" s="82"/>
    </row>
    <row r="69" spans="1:8" ht="16" thickBot="1" x14ac:dyDescent="0.4">
      <c r="A69" s="56"/>
      <c r="B69" s="76" t="s">
        <v>24</v>
      </c>
      <c r="C69" s="74">
        <f>C60+C68</f>
        <v>1250</v>
      </c>
      <c r="D69" s="74">
        <f t="shared" ref="D69:G69" si="3">D60+D68</f>
        <v>45.61</v>
      </c>
      <c r="E69" s="74">
        <f t="shared" si="3"/>
        <v>48.94</v>
      </c>
      <c r="F69" s="74">
        <f t="shared" si="3"/>
        <v>176.01</v>
      </c>
      <c r="G69" s="74">
        <f t="shared" si="3"/>
        <v>1305.0999999999999</v>
      </c>
      <c r="H69" s="75"/>
    </row>
    <row r="70" spans="1:8" ht="15" thickBot="1" x14ac:dyDescent="0.4">
      <c r="A70" s="91" t="s">
        <v>99</v>
      </c>
      <c r="B70" s="91"/>
      <c r="C70" s="91"/>
      <c r="D70" s="91"/>
      <c r="E70" s="91"/>
      <c r="F70" s="91"/>
      <c r="G70" s="91"/>
      <c r="H70" s="91"/>
    </row>
    <row r="71" spans="1:8" ht="13.5" customHeight="1" x14ac:dyDescent="0.35">
      <c r="A71" s="92" t="s">
        <v>0</v>
      </c>
      <c r="B71" s="94" t="s">
        <v>1</v>
      </c>
      <c r="C71" s="113" t="s">
        <v>2</v>
      </c>
      <c r="D71" s="115" t="s">
        <v>3</v>
      </c>
      <c r="E71" s="116"/>
      <c r="F71" s="117"/>
      <c r="G71" s="96" t="s">
        <v>4</v>
      </c>
      <c r="H71" s="102" t="s">
        <v>5</v>
      </c>
    </row>
    <row r="72" spans="1:8" hidden="1" x14ac:dyDescent="0.35">
      <c r="A72" s="93"/>
      <c r="B72" s="95"/>
      <c r="C72" s="114"/>
      <c r="D72" s="118"/>
      <c r="E72" s="119"/>
      <c r="F72" s="120"/>
      <c r="G72" s="97"/>
      <c r="H72" s="103"/>
    </row>
    <row r="73" spans="1:8" x14ac:dyDescent="0.35">
      <c r="A73" s="110" t="s">
        <v>91</v>
      </c>
      <c r="B73" s="111"/>
      <c r="C73" s="107"/>
      <c r="D73" s="21" t="s">
        <v>6</v>
      </c>
      <c r="E73" s="21" t="s">
        <v>7</v>
      </c>
      <c r="F73" s="3" t="s">
        <v>8</v>
      </c>
      <c r="G73" s="97"/>
      <c r="H73" s="104"/>
    </row>
    <row r="74" spans="1:8" x14ac:dyDescent="0.35">
      <c r="A74" s="28" t="s">
        <v>9</v>
      </c>
      <c r="B74" s="2" t="s">
        <v>53</v>
      </c>
      <c r="C74" s="4">
        <v>60</v>
      </c>
      <c r="D74" s="5">
        <v>0.9</v>
      </c>
      <c r="E74" s="5">
        <v>3</v>
      </c>
      <c r="F74" s="5">
        <v>6.6</v>
      </c>
      <c r="G74" s="5">
        <v>57</v>
      </c>
      <c r="H74" s="23" t="s">
        <v>54</v>
      </c>
    </row>
    <row r="75" spans="1:8" x14ac:dyDescent="0.35">
      <c r="A75" s="31"/>
      <c r="B75" s="2" t="s">
        <v>101</v>
      </c>
      <c r="C75" s="4">
        <v>90</v>
      </c>
      <c r="D75" s="5">
        <v>9.5</v>
      </c>
      <c r="E75" s="5">
        <v>17.5</v>
      </c>
      <c r="F75" s="5">
        <v>3.6</v>
      </c>
      <c r="G75" s="5">
        <v>189</v>
      </c>
      <c r="H75" s="23" t="s">
        <v>102</v>
      </c>
    </row>
    <row r="76" spans="1:8" x14ac:dyDescent="0.35">
      <c r="A76" s="29"/>
      <c r="B76" s="2" t="s">
        <v>55</v>
      </c>
      <c r="C76" s="4">
        <v>150</v>
      </c>
      <c r="D76" s="5">
        <v>7.51</v>
      </c>
      <c r="E76" s="5">
        <v>6.28</v>
      </c>
      <c r="F76" s="5">
        <v>40.72</v>
      </c>
      <c r="G76" s="5">
        <v>249.6</v>
      </c>
      <c r="H76" s="23" t="s">
        <v>56</v>
      </c>
    </row>
    <row r="77" spans="1:8" x14ac:dyDescent="0.35">
      <c r="A77" s="29"/>
      <c r="B77" s="2" t="s">
        <v>37</v>
      </c>
      <c r="C77" s="4">
        <v>200</v>
      </c>
      <c r="D77" s="5">
        <v>0.1</v>
      </c>
      <c r="E77" s="5">
        <v>0</v>
      </c>
      <c r="F77" s="5">
        <v>15</v>
      </c>
      <c r="G77" s="5">
        <v>60</v>
      </c>
      <c r="H77" s="23">
        <v>376</v>
      </c>
    </row>
    <row r="78" spans="1:8" x14ac:dyDescent="0.35">
      <c r="A78" s="29"/>
      <c r="B78" s="2" t="s">
        <v>15</v>
      </c>
      <c r="C78" s="4">
        <v>30</v>
      </c>
      <c r="D78" s="5">
        <v>2.4</v>
      </c>
      <c r="E78" s="5">
        <v>0.4</v>
      </c>
      <c r="F78" s="5">
        <v>12.6</v>
      </c>
      <c r="G78" s="5">
        <v>63.6</v>
      </c>
      <c r="H78" s="88" t="s">
        <v>23</v>
      </c>
    </row>
    <row r="79" spans="1:8" x14ac:dyDescent="0.35">
      <c r="A79" s="42"/>
      <c r="B79" s="84" t="s">
        <v>16</v>
      </c>
      <c r="C79" s="85">
        <f>C74+C75+C76+C77+C78</f>
        <v>530</v>
      </c>
      <c r="D79" s="81">
        <f>SUM(D74:D78)</f>
        <v>20.41</v>
      </c>
      <c r="E79" s="81">
        <f>SUM(E74:E78)</f>
        <v>27.18</v>
      </c>
      <c r="F79" s="81">
        <f>SUM(F74:F78)</f>
        <v>78.52</v>
      </c>
      <c r="G79" s="81">
        <f>SUM(G74:G78)</f>
        <v>619.20000000000005</v>
      </c>
      <c r="H79" s="82"/>
    </row>
    <row r="80" spans="1:8" ht="18" customHeight="1" x14ac:dyDescent="0.35">
      <c r="A80" s="28" t="s">
        <v>17</v>
      </c>
      <c r="B80" s="41" t="s">
        <v>57</v>
      </c>
      <c r="C80" s="4">
        <v>200</v>
      </c>
      <c r="D80" s="5">
        <v>1.59</v>
      </c>
      <c r="E80" s="5">
        <v>4.92</v>
      </c>
      <c r="F80" s="5">
        <v>16.329999999999998</v>
      </c>
      <c r="G80" s="5">
        <v>100.1</v>
      </c>
      <c r="H80" s="23">
        <v>82</v>
      </c>
    </row>
    <row r="81" spans="1:8" x14ac:dyDescent="0.35">
      <c r="A81" s="31"/>
      <c r="B81" s="41" t="s">
        <v>58</v>
      </c>
      <c r="C81" s="4">
        <v>100</v>
      </c>
      <c r="D81" s="5">
        <v>13.89</v>
      </c>
      <c r="E81" s="5">
        <v>14.25</v>
      </c>
      <c r="F81" s="5">
        <v>9.6300000000000008</v>
      </c>
      <c r="G81" s="5">
        <v>156.25</v>
      </c>
      <c r="H81" s="23" t="s">
        <v>59</v>
      </c>
    </row>
    <row r="82" spans="1:8" x14ac:dyDescent="0.35">
      <c r="A82" s="29"/>
      <c r="B82" s="6" t="s">
        <v>78</v>
      </c>
      <c r="C82" s="7">
        <v>150</v>
      </c>
      <c r="D82" s="8">
        <v>8.0399999999999991</v>
      </c>
      <c r="E82" s="8">
        <v>7.46</v>
      </c>
      <c r="F82" s="8">
        <v>23.8</v>
      </c>
      <c r="G82" s="8">
        <v>203</v>
      </c>
      <c r="H82" s="24" t="s">
        <v>103</v>
      </c>
    </row>
    <row r="83" spans="1:8" x14ac:dyDescent="0.35">
      <c r="A83" s="29"/>
      <c r="B83" s="27" t="s">
        <v>60</v>
      </c>
      <c r="C83" s="4">
        <v>200</v>
      </c>
      <c r="D83" s="5">
        <v>0.68</v>
      </c>
      <c r="E83" s="5">
        <v>0</v>
      </c>
      <c r="F83" s="5">
        <v>35</v>
      </c>
      <c r="G83" s="5">
        <v>143.80000000000001</v>
      </c>
      <c r="H83" s="23">
        <v>388</v>
      </c>
    </row>
    <row r="84" spans="1:8" x14ac:dyDescent="0.35">
      <c r="A84" s="32"/>
      <c r="B84" s="27" t="s">
        <v>15</v>
      </c>
      <c r="C84" s="4">
        <v>30</v>
      </c>
      <c r="D84" s="5">
        <v>2.4</v>
      </c>
      <c r="E84" s="5">
        <v>0.4</v>
      </c>
      <c r="F84" s="5">
        <v>12.6</v>
      </c>
      <c r="G84" s="5">
        <v>63.6</v>
      </c>
      <c r="H84" s="23" t="s">
        <v>23</v>
      </c>
    </row>
    <row r="85" spans="1:8" x14ac:dyDescent="0.35">
      <c r="A85" s="29"/>
      <c r="B85" s="27" t="s">
        <v>22</v>
      </c>
      <c r="C85" s="4">
        <v>20</v>
      </c>
      <c r="D85" s="5">
        <v>1.3</v>
      </c>
      <c r="E85" s="5">
        <v>0.2</v>
      </c>
      <c r="F85" s="5">
        <v>8</v>
      </c>
      <c r="G85" s="5">
        <v>39</v>
      </c>
      <c r="H85" s="23" t="s">
        <v>23</v>
      </c>
    </row>
    <row r="86" spans="1:8" x14ac:dyDescent="0.35">
      <c r="A86" s="42"/>
      <c r="B86" s="84" t="s">
        <v>16</v>
      </c>
      <c r="C86" s="80">
        <f>SUM(C80:C85)</f>
        <v>700</v>
      </c>
      <c r="D86" s="81">
        <f>SUM(D80:D85)</f>
        <v>27.9</v>
      </c>
      <c r="E86" s="81">
        <f>SUM(E80:E85)</f>
        <v>27.23</v>
      </c>
      <c r="F86" s="81">
        <f>SUM(F80:F85)</f>
        <v>105.36</v>
      </c>
      <c r="G86" s="81">
        <f>SUM(G80:G85)</f>
        <v>705.75000000000011</v>
      </c>
      <c r="H86" s="82"/>
    </row>
    <row r="87" spans="1:8" ht="15" thickBot="1" x14ac:dyDescent="0.4">
      <c r="A87" s="57"/>
      <c r="B87" s="76" t="s">
        <v>24</v>
      </c>
      <c r="C87" s="74">
        <f>C79+C86</f>
        <v>1230</v>
      </c>
      <c r="D87" s="74">
        <f t="shared" ref="D87:G87" si="4">D79+D86</f>
        <v>48.31</v>
      </c>
      <c r="E87" s="74">
        <f t="shared" si="4"/>
        <v>54.41</v>
      </c>
      <c r="F87" s="74">
        <f t="shared" si="4"/>
        <v>183.88</v>
      </c>
      <c r="G87" s="74">
        <f t="shared" si="4"/>
        <v>1324.9500000000003</v>
      </c>
      <c r="H87" s="75"/>
    </row>
    <row r="88" spans="1:8" ht="9" customHeight="1" thickBot="1" x14ac:dyDescent="0.4">
      <c r="H88" s="1"/>
    </row>
    <row r="89" spans="1:8" ht="15" customHeight="1" x14ac:dyDescent="0.35">
      <c r="A89" s="92" t="s">
        <v>0</v>
      </c>
      <c r="B89" s="94" t="s">
        <v>1</v>
      </c>
      <c r="C89" s="113" t="s">
        <v>2</v>
      </c>
      <c r="D89" s="115" t="s">
        <v>3</v>
      </c>
      <c r="E89" s="116"/>
      <c r="F89" s="117"/>
      <c r="G89" s="96" t="s">
        <v>4</v>
      </c>
      <c r="H89" s="102" t="s">
        <v>5</v>
      </c>
    </row>
    <row r="90" spans="1:8" ht="3" hidden="1" customHeight="1" x14ac:dyDescent="0.35">
      <c r="A90" s="93"/>
      <c r="B90" s="95"/>
      <c r="C90" s="114"/>
      <c r="D90" s="118"/>
      <c r="E90" s="119"/>
      <c r="F90" s="120"/>
      <c r="G90" s="97"/>
      <c r="H90" s="103"/>
    </row>
    <row r="91" spans="1:8" x14ac:dyDescent="0.35">
      <c r="A91" s="110" t="s">
        <v>92</v>
      </c>
      <c r="B91" s="111"/>
      <c r="C91" s="107"/>
      <c r="D91" s="43" t="s">
        <v>6</v>
      </c>
      <c r="E91" s="43" t="s">
        <v>7</v>
      </c>
      <c r="F91" s="3" t="s">
        <v>8</v>
      </c>
      <c r="G91" s="97"/>
      <c r="H91" s="104"/>
    </row>
    <row r="92" spans="1:8" x14ac:dyDescent="0.35">
      <c r="A92" s="28" t="s">
        <v>9</v>
      </c>
      <c r="B92" s="25" t="s">
        <v>61</v>
      </c>
      <c r="C92" s="7">
        <v>100</v>
      </c>
      <c r="D92" s="8">
        <v>9</v>
      </c>
      <c r="E92" s="8">
        <v>11.55</v>
      </c>
      <c r="F92" s="8">
        <v>12.73</v>
      </c>
      <c r="G92" s="8">
        <v>185</v>
      </c>
      <c r="H92" s="24" t="s">
        <v>34</v>
      </c>
    </row>
    <row r="93" spans="1:8" x14ac:dyDescent="0.35">
      <c r="A93" s="29"/>
      <c r="B93" s="25" t="s">
        <v>104</v>
      </c>
      <c r="C93" s="7">
        <v>150</v>
      </c>
      <c r="D93" s="8">
        <v>7.1</v>
      </c>
      <c r="E93" s="8">
        <v>9.1999999999999993</v>
      </c>
      <c r="F93" s="8">
        <v>25.9</v>
      </c>
      <c r="G93" s="8">
        <v>157</v>
      </c>
      <c r="H93" s="24" t="s">
        <v>62</v>
      </c>
    </row>
    <row r="94" spans="1:8" x14ac:dyDescent="0.35">
      <c r="A94" s="29"/>
      <c r="B94" s="25" t="s">
        <v>14</v>
      </c>
      <c r="C94" s="7">
        <v>207</v>
      </c>
      <c r="D94" s="8">
        <v>0.2</v>
      </c>
      <c r="E94" s="8">
        <v>0</v>
      </c>
      <c r="F94" s="8">
        <v>16</v>
      </c>
      <c r="G94" s="8">
        <v>65</v>
      </c>
      <c r="H94" s="24">
        <v>377</v>
      </c>
    </row>
    <row r="95" spans="1:8" x14ac:dyDescent="0.35">
      <c r="A95" s="29"/>
      <c r="B95" s="25" t="s">
        <v>15</v>
      </c>
      <c r="C95" s="89">
        <v>50</v>
      </c>
      <c r="D95" s="90">
        <v>4</v>
      </c>
      <c r="E95" s="90">
        <v>0.6</v>
      </c>
      <c r="F95" s="90">
        <v>21</v>
      </c>
      <c r="G95" s="90">
        <v>106</v>
      </c>
      <c r="H95" s="23" t="s">
        <v>23</v>
      </c>
    </row>
    <row r="96" spans="1:8" x14ac:dyDescent="0.35">
      <c r="A96" s="49"/>
      <c r="B96" s="65" t="s">
        <v>16</v>
      </c>
      <c r="C96" s="86">
        <f>SUM(C92:C95)</f>
        <v>507</v>
      </c>
      <c r="D96" s="67">
        <f>SUM(D92:D95)</f>
        <v>20.3</v>
      </c>
      <c r="E96" s="67">
        <f>SUM(E92:E95)</f>
        <v>21.35</v>
      </c>
      <c r="F96" s="67">
        <f>SUM(F92:F95)</f>
        <v>75.63</v>
      </c>
      <c r="G96" s="67">
        <f>SUM(G92:G95)</f>
        <v>513</v>
      </c>
      <c r="H96" s="68"/>
    </row>
    <row r="97" spans="1:8" x14ac:dyDescent="0.35">
      <c r="A97" s="33" t="s">
        <v>17</v>
      </c>
      <c r="B97" s="26" t="s">
        <v>63</v>
      </c>
      <c r="C97" s="7">
        <v>200</v>
      </c>
      <c r="D97" s="8">
        <v>1.6</v>
      </c>
      <c r="E97" s="8">
        <v>2.1800000000000002</v>
      </c>
      <c r="F97" s="8">
        <v>16.739999999999998</v>
      </c>
      <c r="G97" s="8">
        <v>93</v>
      </c>
      <c r="H97" s="24">
        <v>101</v>
      </c>
    </row>
    <row r="98" spans="1:8" x14ac:dyDescent="0.35">
      <c r="A98" s="31"/>
      <c r="B98" s="6" t="s">
        <v>101</v>
      </c>
      <c r="C98" s="7">
        <v>90</v>
      </c>
      <c r="D98" s="8">
        <v>9.5</v>
      </c>
      <c r="E98" s="8">
        <v>17.5</v>
      </c>
      <c r="F98" s="8">
        <v>3.6</v>
      </c>
      <c r="G98" s="8">
        <v>189</v>
      </c>
      <c r="H98" s="24" t="s">
        <v>102</v>
      </c>
    </row>
    <row r="99" spans="1:8" x14ac:dyDescent="0.35">
      <c r="A99" s="29"/>
      <c r="B99" s="25" t="s">
        <v>64</v>
      </c>
      <c r="C99" s="7">
        <v>150</v>
      </c>
      <c r="D99" s="8">
        <v>8</v>
      </c>
      <c r="E99" s="8">
        <v>10.6</v>
      </c>
      <c r="F99" s="8">
        <v>49.8</v>
      </c>
      <c r="G99" s="8">
        <v>321</v>
      </c>
      <c r="H99" s="24" t="s">
        <v>65</v>
      </c>
    </row>
    <row r="100" spans="1:8" x14ac:dyDescent="0.35">
      <c r="A100" s="29"/>
      <c r="B100" s="25" t="s">
        <v>21</v>
      </c>
      <c r="C100" s="7">
        <v>200</v>
      </c>
      <c r="D100" s="8">
        <v>0.16</v>
      </c>
      <c r="E100" s="8">
        <v>0</v>
      </c>
      <c r="F100" s="8">
        <v>29</v>
      </c>
      <c r="G100" s="8">
        <v>116.6</v>
      </c>
      <c r="H100" s="24">
        <v>342</v>
      </c>
    </row>
    <row r="101" spans="1:8" x14ac:dyDescent="0.35">
      <c r="A101" s="29"/>
      <c r="B101" s="25" t="s">
        <v>15</v>
      </c>
      <c r="C101" s="7">
        <v>40</v>
      </c>
      <c r="D101" s="8">
        <v>3.2</v>
      </c>
      <c r="E101" s="8">
        <v>0.5</v>
      </c>
      <c r="F101" s="8">
        <v>16.8</v>
      </c>
      <c r="G101" s="8">
        <v>84.8</v>
      </c>
      <c r="H101" s="23" t="s">
        <v>23</v>
      </c>
    </row>
    <row r="102" spans="1:8" x14ac:dyDescent="0.35">
      <c r="A102" s="29"/>
      <c r="B102" s="25" t="s">
        <v>22</v>
      </c>
      <c r="C102" s="7">
        <v>20</v>
      </c>
      <c r="D102" s="8">
        <v>1.3</v>
      </c>
      <c r="E102" s="8">
        <v>0.2</v>
      </c>
      <c r="F102" s="8">
        <v>8</v>
      </c>
      <c r="G102" s="8">
        <v>39</v>
      </c>
      <c r="H102" s="23" t="s">
        <v>23</v>
      </c>
    </row>
    <row r="103" spans="1:8" x14ac:dyDescent="0.35">
      <c r="A103" s="42"/>
      <c r="B103" s="65" t="s">
        <v>16</v>
      </c>
      <c r="C103" s="87">
        <f>SUM(C97:C102)</f>
        <v>700</v>
      </c>
      <c r="D103" s="67">
        <f>SUM(D97:D102)</f>
        <v>23.76</v>
      </c>
      <c r="E103" s="67">
        <f>SUM(E97:E102)</f>
        <v>30.98</v>
      </c>
      <c r="F103" s="67">
        <f>SUM(F97:F102)</f>
        <v>123.94</v>
      </c>
      <c r="G103" s="67">
        <f>SUM(G97:G102)</f>
        <v>843.4</v>
      </c>
      <c r="H103" s="68"/>
    </row>
    <row r="104" spans="1:8" ht="15" thickBot="1" x14ac:dyDescent="0.4">
      <c r="A104" s="50"/>
      <c r="B104" s="77" t="s">
        <v>24</v>
      </c>
      <c r="C104" s="71">
        <f>C96+C103</f>
        <v>1207</v>
      </c>
      <c r="D104" s="71">
        <f t="shared" ref="D104:G104" si="5">D96+D103</f>
        <v>44.06</v>
      </c>
      <c r="E104" s="71">
        <f t="shared" si="5"/>
        <v>52.33</v>
      </c>
      <c r="F104" s="71">
        <f t="shared" si="5"/>
        <v>199.57</v>
      </c>
      <c r="G104" s="71">
        <f t="shared" si="5"/>
        <v>1356.4</v>
      </c>
      <c r="H104" s="72"/>
    </row>
    <row r="105" spans="1:8" ht="15" thickBot="1" x14ac:dyDescent="0.4">
      <c r="A105" s="91" t="s">
        <v>99</v>
      </c>
      <c r="B105" s="91"/>
      <c r="C105" s="91"/>
      <c r="D105" s="91"/>
      <c r="E105" s="91"/>
      <c r="F105" s="91"/>
      <c r="G105" s="91"/>
      <c r="H105" s="91"/>
    </row>
    <row r="106" spans="1:8" ht="14.25" customHeight="1" x14ac:dyDescent="0.35">
      <c r="A106" s="124" t="s">
        <v>0</v>
      </c>
      <c r="B106" s="94" t="s">
        <v>1</v>
      </c>
      <c r="C106" s="113" t="s">
        <v>2</v>
      </c>
      <c r="D106" s="115" t="s">
        <v>3</v>
      </c>
      <c r="E106" s="116"/>
      <c r="F106" s="117"/>
      <c r="G106" s="96" t="s">
        <v>4</v>
      </c>
      <c r="H106" s="102" t="s">
        <v>5</v>
      </c>
    </row>
    <row r="107" spans="1:8" ht="9.75" hidden="1" customHeight="1" x14ac:dyDescent="0.35">
      <c r="A107" s="125"/>
      <c r="B107" s="95"/>
      <c r="C107" s="114"/>
      <c r="D107" s="121"/>
      <c r="E107" s="122"/>
      <c r="F107" s="123"/>
      <c r="G107" s="97"/>
      <c r="H107" s="103"/>
    </row>
    <row r="108" spans="1:8" x14ac:dyDescent="0.35">
      <c r="A108" s="110" t="s">
        <v>93</v>
      </c>
      <c r="B108" s="111"/>
      <c r="C108" s="107"/>
      <c r="D108" s="43" t="s">
        <v>6</v>
      </c>
      <c r="E108" s="43" t="s">
        <v>7</v>
      </c>
      <c r="F108" s="3" t="s">
        <v>8</v>
      </c>
      <c r="G108" s="97"/>
      <c r="H108" s="104"/>
    </row>
    <row r="109" spans="1:8" x14ac:dyDescent="0.35">
      <c r="A109" s="28" t="s">
        <v>9</v>
      </c>
      <c r="B109" s="27" t="s">
        <v>67</v>
      </c>
      <c r="C109" s="4">
        <v>80</v>
      </c>
      <c r="D109" s="5">
        <v>9.4</v>
      </c>
      <c r="E109" s="5">
        <v>7.71</v>
      </c>
      <c r="F109" s="5">
        <v>1.1200000000000001</v>
      </c>
      <c r="G109" s="5">
        <v>240.6</v>
      </c>
      <c r="H109" s="23" t="s">
        <v>68</v>
      </c>
    </row>
    <row r="110" spans="1:8" x14ac:dyDescent="0.35">
      <c r="A110" s="30"/>
      <c r="B110" s="27" t="s">
        <v>69</v>
      </c>
      <c r="C110" s="4">
        <v>220</v>
      </c>
      <c r="D110" s="5">
        <v>8.93</v>
      </c>
      <c r="E110" s="5">
        <v>8.9</v>
      </c>
      <c r="F110" s="5">
        <v>53.57</v>
      </c>
      <c r="G110" s="5">
        <v>330.22</v>
      </c>
      <c r="H110" s="23">
        <v>173</v>
      </c>
    </row>
    <row r="111" spans="1:8" x14ac:dyDescent="0.35">
      <c r="A111" s="30"/>
      <c r="B111" s="27" t="s">
        <v>70</v>
      </c>
      <c r="C111" s="4">
        <v>200</v>
      </c>
      <c r="D111" s="5">
        <v>3.7</v>
      </c>
      <c r="E111" s="5">
        <v>3.2</v>
      </c>
      <c r="F111" s="5">
        <v>26.7</v>
      </c>
      <c r="G111" s="5">
        <v>150.80000000000001</v>
      </c>
      <c r="H111" s="23">
        <v>382</v>
      </c>
    </row>
    <row r="112" spans="1:8" x14ac:dyDescent="0.35">
      <c r="A112" s="49"/>
      <c r="B112" s="84" t="s">
        <v>16</v>
      </c>
      <c r="C112" s="80">
        <f>SUM(C109:C111)</f>
        <v>500</v>
      </c>
      <c r="D112" s="81">
        <f>SUM(D109:D111)</f>
        <v>22.029999999999998</v>
      </c>
      <c r="E112" s="81">
        <f>SUM(E109:E111)</f>
        <v>19.809999999999999</v>
      </c>
      <c r="F112" s="81">
        <f>SUM(F109:F111)</f>
        <v>81.39</v>
      </c>
      <c r="G112" s="81">
        <f>SUM(G109:G111)</f>
        <v>721.62000000000012</v>
      </c>
      <c r="H112" s="82"/>
    </row>
    <row r="113" spans="1:8" x14ac:dyDescent="0.35">
      <c r="A113" s="28" t="s">
        <v>17</v>
      </c>
      <c r="B113" s="26" t="s">
        <v>71</v>
      </c>
      <c r="C113" s="7">
        <v>100</v>
      </c>
      <c r="D113" s="8">
        <v>1.6</v>
      </c>
      <c r="E113" s="8">
        <v>6</v>
      </c>
      <c r="F113" s="8">
        <v>11</v>
      </c>
      <c r="G113" s="8">
        <v>104</v>
      </c>
      <c r="H113" s="24">
        <v>52</v>
      </c>
    </row>
    <row r="114" spans="1:8" x14ac:dyDescent="0.35">
      <c r="A114" s="30"/>
      <c r="B114" s="25" t="s">
        <v>72</v>
      </c>
      <c r="C114" s="7">
        <v>200</v>
      </c>
      <c r="D114" s="8">
        <v>1.53</v>
      </c>
      <c r="E114" s="8">
        <v>5</v>
      </c>
      <c r="F114" s="8">
        <v>11.57</v>
      </c>
      <c r="G114" s="8">
        <v>96.9</v>
      </c>
      <c r="H114" s="24">
        <v>99</v>
      </c>
    </row>
    <row r="115" spans="1:8" x14ac:dyDescent="0.35">
      <c r="A115" s="29"/>
      <c r="B115" s="25" t="s">
        <v>73</v>
      </c>
      <c r="C115" s="7">
        <v>180</v>
      </c>
      <c r="D115" s="8">
        <v>28.38</v>
      </c>
      <c r="E115" s="8">
        <v>12.96</v>
      </c>
      <c r="F115" s="8">
        <v>33.229999999999997</v>
      </c>
      <c r="G115" s="8">
        <v>370.52</v>
      </c>
      <c r="H115" s="24">
        <v>259</v>
      </c>
    </row>
    <row r="116" spans="1:8" x14ac:dyDescent="0.35">
      <c r="A116" s="29"/>
      <c r="B116" s="25" t="s">
        <v>43</v>
      </c>
      <c r="C116" s="7">
        <v>200</v>
      </c>
      <c r="D116" s="8">
        <v>0.1</v>
      </c>
      <c r="E116" s="8">
        <v>0</v>
      </c>
      <c r="F116" s="8">
        <v>21.8</v>
      </c>
      <c r="G116" s="8">
        <v>87.6</v>
      </c>
      <c r="H116" s="24">
        <v>349</v>
      </c>
    </row>
    <row r="117" spans="1:8" x14ac:dyDescent="0.35">
      <c r="A117" s="29"/>
      <c r="B117" s="25" t="s">
        <v>15</v>
      </c>
      <c r="C117" s="7">
        <v>50</v>
      </c>
      <c r="D117" s="8">
        <v>4</v>
      </c>
      <c r="E117" s="8">
        <v>0.6</v>
      </c>
      <c r="F117" s="8">
        <v>21</v>
      </c>
      <c r="G117" s="8">
        <v>106</v>
      </c>
      <c r="H117" s="23" t="s">
        <v>23</v>
      </c>
    </row>
    <row r="118" spans="1:8" x14ac:dyDescent="0.35">
      <c r="A118" s="29"/>
      <c r="B118" s="25" t="s">
        <v>22</v>
      </c>
      <c r="C118" s="7">
        <v>20</v>
      </c>
      <c r="D118" s="8">
        <v>1.3</v>
      </c>
      <c r="E118" s="8">
        <v>0.2</v>
      </c>
      <c r="F118" s="8">
        <v>8</v>
      </c>
      <c r="G118" s="8">
        <v>39</v>
      </c>
      <c r="H118" s="23" t="s">
        <v>23</v>
      </c>
    </row>
    <row r="119" spans="1:8" x14ac:dyDescent="0.35">
      <c r="A119" s="42"/>
      <c r="B119" s="65" t="s">
        <v>16</v>
      </c>
      <c r="C119" s="69">
        <f>SUM(C113:C118)</f>
        <v>750</v>
      </c>
      <c r="D119" s="67">
        <f>SUM(D113:D118)</f>
        <v>36.909999999999997</v>
      </c>
      <c r="E119" s="67">
        <f>SUM(E113:E118)</f>
        <v>24.76</v>
      </c>
      <c r="F119" s="67">
        <f>SUM(F113:F118)</f>
        <v>106.6</v>
      </c>
      <c r="G119" s="67">
        <f>SUM(G113:G118)</f>
        <v>804.02</v>
      </c>
      <c r="H119" s="68"/>
    </row>
    <row r="120" spans="1:8" ht="15" thickBot="1" x14ac:dyDescent="0.4">
      <c r="A120" s="50"/>
      <c r="B120" s="77" t="s">
        <v>24</v>
      </c>
      <c r="C120" s="71">
        <f>C112+C119</f>
        <v>1250</v>
      </c>
      <c r="D120" s="71">
        <f t="shared" ref="D120:G120" si="6">D112+D119</f>
        <v>58.94</v>
      </c>
      <c r="E120" s="71">
        <f t="shared" si="6"/>
        <v>44.57</v>
      </c>
      <c r="F120" s="71">
        <f t="shared" si="6"/>
        <v>187.99</v>
      </c>
      <c r="G120" s="71">
        <f t="shared" si="6"/>
        <v>1525.64</v>
      </c>
      <c r="H120" s="72"/>
    </row>
    <row r="121" spans="1:8" ht="20.25" customHeight="1" thickBot="1" x14ac:dyDescent="0.4">
      <c r="A121" s="91"/>
      <c r="B121" s="91"/>
      <c r="C121" s="91"/>
      <c r="D121" s="91"/>
      <c r="E121" s="91"/>
      <c r="F121" s="91"/>
      <c r="G121" s="91"/>
      <c r="H121" s="91"/>
    </row>
    <row r="122" spans="1:8" ht="14.25" customHeight="1" x14ac:dyDescent="0.35">
      <c r="A122" s="92" t="s">
        <v>0</v>
      </c>
      <c r="B122" s="94" t="s">
        <v>1</v>
      </c>
      <c r="C122" s="113" t="s">
        <v>2</v>
      </c>
      <c r="D122" s="115" t="s">
        <v>3</v>
      </c>
      <c r="E122" s="116"/>
      <c r="F122" s="117"/>
      <c r="G122" s="96" t="s">
        <v>4</v>
      </c>
      <c r="H122" s="102" t="s">
        <v>5</v>
      </c>
    </row>
    <row r="123" spans="1:8" ht="8.25" hidden="1" customHeight="1" x14ac:dyDescent="0.35">
      <c r="A123" s="93"/>
      <c r="B123" s="95"/>
      <c r="C123" s="114"/>
      <c r="D123" s="118"/>
      <c r="E123" s="119"/>
      <c r="F123" s="120"/>
      <c r="G123" s="97"/>
      <c r="H123" s="103"/>
    </row>
    <row r="124" spans="1:8" x14ac:dyDescent="0.35">
      <c r="A124" s="130" t="s">
        <v>94</v>
      </c>
      <c r="B124" s="131"/>
      <c r="C124" s="107"/>
      <c r="D124" s="43" t="s">
        <v>6</v>
      </c>
      <c r="E124" s="43" t="s">
        <v>7</v>
      </c>
      <c r="F124" s="3" t="s">
        <v>8</v>
      </c>
      <c r="G124" s="97"/>
      <c r="H124" s="104"/>
    </row>
    <row r="125" spans="1:8" x14ac:dyDescent="0.35">
      <c r="A125" s="28" t="s">
        <v>9</v>
      </c>
      <c r="B125" s="25" t="s">
        <v>74</v>
      </c>
      <c r="C125" s="7">
        <v>60</v>
      </c>
      <c r="D125" s="8">
        <v>0.84</v>
      </c>
      <c r="E125" s="8">
        <v>2.76</v>
      </c>
      <c r="F125" s="8">
        <v>6.2</v>
      </c>
      <c r="G125" s="8">
        <v>52.8</v>
      </c>
      <c r="H125" s="24">
        <v>45</v>
      </c>
    </row>
    <row r="126" spans="1:8" x14ac:dyDescent="0.35">
      <c r="A126" s="30"/>
      <c r="B126" s="25" t="s">
        <v>75</v>
      </c>
      <c r="C126" s="7">
        <v>200</v>
      </c>
      <c r="D126" s="8">
        <v>19</v>
      </c>
      <c r="E126" s="8">
        <v>22</v>
      </c>
      <c r="F126" s="8">
        <v>29</v>
      </c>
      <c r="G126" s="8">
        <v>408</v>
      </c>
      <c r="H126" s="24">
        <v>291</v>
      </c>
    </row>
    <row r="127" spans="1:8" x14ac:dyDescent="0.35">
      <c r="A127" s="29"/>
      <c r="B127" s="25" t="s">
        <v>37</v>
      </c>
      <c r="C127" s="7">
        <v>200</v>
      </c>
      <c r="D127" s="8">
        <v>0.1</v>
      </c>
      <c r="E127" s="8">
        <v>0</v>
      </c>
      <c r="F127" s="8">
        <v>15</v>
      </c>
      <c r="G127" s="8">
        <v>60</v>
      </c>
      <c r="H127" s="24">
        <v>376</v>
      </c>
    </row>
    <row r="128" spans="1:8" x14ac:dyDescent="0.35">
      <c r="A128" s="30"/>
      <c r="B128" s="25" t="s">
        <v>15</v>
      </c>
      <c r="C128" s="7">
        <v>40</v>
      </c>
      <c r="D128" s="8">
        <v>3.2</v>
      </c>
      <c r="E128" s="8">
        <v>0.5</v>
      </c>
      <c r="F128" s="8">
        <v>16.8</v>
      </c>
      <c r="G128" s="8">
        <v>84.8</v>
      </c>
      <c r="H128" s="23" t="s">
        <v>23</v>
      </c>
    </row>
    <row r="129" spans="1:8" x14ac:dyDescent="0.35">
      <c r="A129" s="40"/>
      <c r="B129" s="65" t="s">
        <v>16</v>
      </c>
      <c r="C129" s="86">
        <f>C125+C126+C127+C128</f>
        <v>500</v>
      </c>
      <c r="D129" s="67">
        <f>SUM(D125:D128)</f>
        <v>23.14</v>
      </c>
      <c r="E129" s="67">
        <f>SUM(E125:E128)</f>
        <v>25.259999999999998</v>
      </c>
      <c r="F129" s="67">
        <f>SUM(F125:F128)</f>
        <v>67</v>
      </c>
      <c r="G129" s="67">
        <f>SUM(G125:G128)</f>
        <v>605.59999999999991</v>
      </c>
      <c r="H129" s="68"/>
    </row>
    <row r="130" spans="1:8" x14ac:dyDescent="0.35">
      <c r="A130" s="28" t="s">
        <v>17</v>
      </c>
      <c r="B130" s="26" t="s">
        <v>18</v>
      </c>
      <c r="C130" s="7">
        <v>200</v>
      </c>
      <c r="D130" s="8">
        <v>4.0599999999999996</v>
      </c>
      <c r="E130" s="8">
        <v>4.28</v>
      </c>
      <c r="F130" s="8">
        <v>19</v>
      </c>
      <c r="G130" s="8">
        <v>131</v>
      </c>
      <c r="H130" s="24">
        <v>102</v>
      </c>
    </row>
    <row r="131" spans="1:8" x14ac:dyDescent="0.35">
      <c r="A131" s="30"/>
      <c r="B131" s="25" t="s">
        <v>10</v>
      </c>
      <c r="C131" s="7">
        <v>100</v>
      </c>
      <c r="D131" s="8">
        <v>7.46</v>
      </c>
      <c r="E131" s="8">
        <v>12.28</v>
      </c>
      <c r="F131" s="8">
        <v>11.09</v>
      </c>
      <c r="G131" s="8">
        <v>184</v>
      </c>
      <c r="H131" s="24" t="s">
        <v>11</v>
      </c>
    </row>
    <row r="132" spans="1:8" x14ac:dyDescent="0.35">
      <c r="A132" s="29"/>
      <c r="B132" s="25" t="s">
        <v>76</v>
      </c>
      <c r="C132" s="7">
        <v>150</v>
      </c>
      <c r="D132" s="8">
        <v>7.1</v>
      </c>
      <c r="E132" s="8">
        <v>9.1999999999999993</v>
      </c>
      <c r="F132" s="8">
        <v>19.579999999999998</v>
      </c>
      <c r="G132" s="8">
        <v>170</v>
      </c>
      <c r="H132" s="24" t="s">
        <v>52</v>
      </c>
    </row>
    <row r="133" spans="1:8" x14ac:dyDescent="0.35">
      <c r="A133" s="29"/>
      <c r="B133" s="25" t="s">
        <v>60</v>
      </c>
      <c r="C133" s="7">
        <v>200</v>
      </c>
      <c r="D133" s="5">
        <v>0.68</v>
      </c>
      <c r="E133" s="5">
        <v>0</v>
      </c>
      <c r="F133" s="5">
        <v>35</v>
      </c>
      <c r="G133" s="5">
        <v>143.80000000000001</v>
      </c>
      <c r="H133" s="24">
        <v>388</v>
      </c>
    </row>
    <row r="134" spans="1:8" x14ac:dyDescent="0.35">
      <c r="A134" s="29"/>
      <c r="B134" s="25" t="s">
        <v>15</v>
      </c>
      <c r="C134" s="7">
        <v>30</v>
      </c>
      <c r="D134" s="8">
        <v>2.4</v>
      </c>
      <c r="E134" s="8">
        <v>0.4</v>
      </c>
      <c r="F134" s="8">
        <v>12.6</v>
      </c>
      <c r="G134" s="8">
        <v>63.6</v>
      </c>
      <c r="H134" s="23" t="s">
        <v>23</v>
      </c>
    </row>
    <row r="135" spans="1:8" x14ac:dyDescent="0.35">
      <c r="A135" s="29"/>
      <c r="B135" s="25" t="s">
        <v>22</v>
      </c>
      <c r="C135" s="7">
        <v>20</v>
      </c>
      <c r="D135" s="8">
        <v>1.3</v>
      </c>
      <c r="E135" s="8">
        <v>0.2</v>
      </c>
      <c r="F135" s="8">
        <v>8</v>
      </c>
      <c r="G135" s="8">
        <v>39</v>
      </c>
      <c r="H135" s="23" t="s">
        <v>23</v>
      </c>
    </row>
    <row r="136" spans="1:8" x14ac:dyDescent="0.35">
      <c r="A136" s="42"/>
      <c r="B136" s="65" t="s">
        <v>16</v>
      </c>
      <c r="C136" s="69">
        <f>SUM(C130:C135)</f>
        <v>700</v>
      </c>
      <c r="D136" s="67">
        <f>SUM(D130:D135)</f>
        <v>22.999999999999996</v>
      </c>
      <c r="E136" s="67">
        <f>SUM(E130:E135)</f>
        <v>26.359999999999996</v>
      </c>
      <c r="F136" s="67">
        <f>SUM(F130:F135)</f>
        <v>105.27</v>
      </c>
      <c r="G136" s="67">
        <f>SUM(G130:G135)</f>
        <v>731.4</v>
      </c>
      <c r="H136" s="68"/>
    </row>
    <row r="137" spans="1:8" ht="15" thickBot="1" x14ac:dyDescent="0.4">
      <c r="A137" s="50"/>
      <c r="B137" s="77" t="s">
        <v>24</v>
      </c>
      <c r="C137" s="78">
        <f>C129+C136</f>
        <v>1200</v>
      </c>
      <c r="D137" s="78">
        <f t="shared" ref="D137:G137" si="7">D129+D136</f>
        <v>46.14</v>
      </c>
      <c r="E137" s="78">
        <f t="shared" si="7"/>
        <v>51.61999999999999</v>
      </c>
      <c r="F137" s="78">
        <f t="shared" si="7"/>
        <v>172.26999999999998</v>
      </c>
      <c r="G137" s="78">
        <f t="shared" si="7"/>
        <v>1337</v>
      </c>
      <c r="H137" s="72"/>
    </row>
    <row r="138" spans="1:8" x14ac:dyDescent="0.35">
      <c r="A138" s="1"/>
      <c r="B138" s="16"/>
      <c r="C138" s="17"/>
      <c r="D138" s="18"/>
      <c r="E138" s="18"/>
      <c r="F138" s="18"/>
      <c r="G138" s="18"/>
      <c r="H138" s="19"/>
    </row>
    <row r="139" spans="1:8" ht="15" thickBot="1" x14ac:dyDescent="0.4">
      <c r="A139" s="91" t="s">
        <v>99</v>
      </c>
      <c r="B139" s="91"/>
      <c r="C139" s="91"/>
      <c r="D139" s="91"/>
      <c r="E139" s="91"/>
      <c r="F139" s="91"/>
      <c r="G139" s="91"/>
      <c r="H139" s="91"/>
    </row>
    <row r="140" spans="1:8" ht="12" customHeight="1" x14ac:dyDescent="0.35">
      <c r="A140" s="128" t="s">
        <v>0</v>
      </c>
      <c r="B140" s="126" t="s">
        <v>1</v>
      </c>
      <c r="C140" s="113" t="s">
        <v>2</v>
      </c>
      <c r="D140" s="115" t="s">
        <v>3</v>
      </c>
      <c r="E140" s="116"/>
      <c r="F140" s="117"/>
      <c r="G140" s="96" t="s">
        <v>4</v>
      </c>
      <c r="H140" s="102" t="s">
        <v>5</v>
      </c>
    </row>
    <row r="141" spans="1:8" ht="0.75" hidden="1" customHeight="1" x14ac:dyDescent="0.35">
      <c r="A141" s="129"/>
      <c r="B141" s="127"/>
      <c r="C141" s="114"/>
      <c r="D141" s="118"/>
      <c r="E141" s="119"/>
      <c r="F141" s="120"/>
      <c r="G141" s="97"/>
      <c r="H141" s="103"/>
    </row>
    <row r="142" spans="1:8" x14ac:dyDescent="0.35">
      <c r="A142" s="110" t="s">
        <v>95</v>
      </c>
      <c r="B142" s="111"/>
      <c r="C142" s="107"/>
      <c r="D142" s="43" t="s">
        <v>6</v>
      </c>
      <c r="E142" s="43" t="s">
        <v>7</v>
      </c>
      <c r="F142" s="3" t="s">
        <v>8</v>
      </c>
      <c r="G142" s="97"/>
      <c r="H142" s="104"/>
    </row>
    <row r="143" spans="1:8" x14ac:dyDescent="0.35">
      <c r="A143" s="28" t="s">
        <v>9</v>
      </c>
      <c r="B143" s="25" t="s">
        <v>77</v>
      </c>
      <c r="C143" s="7">
        <v>100</v>
      </c>
      <c r="D143" s="8">
        <v>9.1</v>
      </c>
      <c r="E143" s="8">
        <v>10.1</v>
      </c>
      <c r="F143" s="8">
        <v>12.8</v>
      </c>
      <c r="G143" s="8">
        <v>143</v>
      </c>
      <c r="H143" s="24">
        <v>229</v>
      </c>
    </row>
    <row r="144" spans="1:8" x14ac:dyDescent="0.35">
      <c r="A144" s="29"/>
      <c r="B144" s="25" t="s">
        <v>78</v>
      </c>
      <c r="C144" s="7">
        <v>150</v>
      </c>
      <c r="D144" s="8">
        <v>3.1</v>
      </c>
      <c r="E144" s="8">
        <v>5.0999999999999996</v>
      </c>
      <c r="F144" s="8">
        <v>18.600000000000001</v>
      </c>
      <c r="G144" s="8">
        <v>180.9</v>
      </c>
      <c r="H144" s="24">
        <v>312</v>
      </c>
    </row>
    <row r="145" spans="1:8" x14ac:dyDescent="0.35">
      <c r="A145" s="29"/>
      <c r="B145" s="25" t="s">
        <v>66</v>
      </c>
      <c r="C145" s="7">
        <v>222</v>
      </c>
      <c r="D145" s="8">
        <v>0.2</v>
      </c>
      <c r="E145" s="8">
        <v>0</v>
      </c>
      <c r="F145" s="8">
        <v>16</v>
      </c>
      <c r="G145" s="8">
        <v>65</v>
      </c>
      <c r="H145" s="24">
        <v>377</v>
      </c>
    </row>
    <row r="146" spans="1:8" x14ac:dyDescent="0.35">
      <c r="A146" s="30"/>
      <c r="B146" s="25" t="s">
        <v>15</v>
      </c>
      <c r="C146" s="7">
        <v>50</v>
      </c>
      <c r="D146" s="8">
        <v>4</v>
      </c>
      <c r="E146" s="8">
        <v>0.6</v>
      </c>
      <c r="F146" s="8">
        <v>21</v>
      </c>
      <c r="G146" s="8">
        <v>106</v>
      </c>
      <c r="H146" s="23" t="s">
        <v>23</v>
      </c>
    </row>
    <row r="147" spans="1:8" x14ac:dyDescent="0.35">
      <c r="A147" s="49"/>
      <c r="B147" s="65" t="s">
        <v>16</v>
      </c>
      <c r="C147" s="66">
        <f>SUM(C143:C146)</f>
        <v>522</v>
      </c>
      <c r="D147" s="67">
        <f>SUM(D143:D146)</f>
        <v>16.399999999999999</v>
      </c>
      <c r="E147" s="67">
        <f>SUM(E143:E146)</f>
        <v>15.799999999999999</v>
      </c>
      <c r="F147" s="67">
        <f>SUM(F143:F146)</f>
        <v>68.400000000000006</v>
      </c>
      <c r="G147" s="67">
        <f>SUM(G143:G146)</f>
        <v>494.9</v>
      </c>
      <c r="H147" s="68"/>
    </row>
    <row r="148" spans="1:8" x14ac:dyDescent="0.35">
      <c r="A148" s="28" t="s">
        <v>17</v>
      </c>
      <c r="B148" s="25" t="s">
        <v>53</v>
      </c>
      <c r="C148" s="7">
        <v>60</v>
      </c>
      <c r="D148" s="8">
        <v>0.09</v>
      </c>
      <c r="E148" s="5">
        <v>3</v>
      </c>
      <c r="F148" s="5">
        <v>6.6</v>
      </c>
      <c r="G148" s="8">
        <v>57</v>
      </c>
      <c r="H148" s="24" t="s">
        <v>54</v>
      </c>
    </row>
    <row r="149" spans="1:8" x14ac:dyDescent="0.35">
      <c r="A149" s="30"/>
      <c r="B149" s="26" t="s">
        <v>57</v>
      </c>
      <c r="C149" s="7">
        <v>200</v>
      </c>
      <c r="D149" s="5">
        <v>1.59</v>
      </c>
      <c r="E149" s="5">
        <v>4.92</v>
      </c>
      <c r="F149" s="5">
        <v>16.329999999999998</v>
      </c>
      <c r="G149" s="5">
        <v>100.1</v>
      </c>
      <c r="H149" s="24">
        <v>82</v>
      </c>
    </row>
    <row r="150" spans="1:8" x14ac:dyDescent="0.35">
      <c r="A150" s="29"/>
      <c r="B150" s="25" t="s">
        <v>79</v>
      </c>
      <c r="C150" s="7">
        <v>100</v>
      </c>
      <c r="D150" s="8">
        <v>9</v>
      </c>
      <c r="E150" s="8">
        <v>11.55</v>
      </c>
      <c r="F150" s="8">
        <v>12.73</v>
      </c>
      <c r="G150" s="8">
        <v>185</v>
      </c>
      <c r="H150" s="24" t="s">
        <v>34</v>
      </c>
    </row>
    <row r="151" spans="1:8" x14ac:dyDescent="0.35">
      <c r="A151" s="29"/>
      <c r="B151" s="27" t="s">
        <v>80</v>
      </c>
      <c r="C151" s="4">
        <v>150</v>
      </c>
      <c r="D151" s="5">
        <v>9.42</v>
      </c>
      <c r="E151" s="5">
        <v>4.75</v>
      </c>
      <c r="F151" s="5">
        <v>39.299999999999997</v>
      </c>
      <c r="G151" s="5">
        <v>214.35</v>
      </c>
      <c r="H151" s="23">
        <v>305</v>
      </c>
    </row>
    <row r="152" spans="1:8" x14ac:dyDescent="0.35">
      <c r="A152" s="29"/>
      <c r="B152" s="25" t="s">
        <v>43</v>
      </c>
      <c r="C152" s="7">
        <v>200</v>
      </c>
      <c r="D152" s="8">
        <v>0.1</v>
      </c>
      <c r="E152" s="8">
        <v>0</v>
      </c>
      <c r="F152" s="8">
        <v>21.8</v>
      </c>
      <c r="G152" s="8">
        <v>87.6</v>
      </c>
      <c r="H152" s="24">
        <v>349</v>
      </c>
    </row>
    <row r="153" spans="1:8" x14ac:dyDescent="0.35">
      <c r="A153" s="29"/>
      <c r="B153" s="25" t="s">
        <v>15</v>
      </c>
      <c r="C153" s="7">
        <v>20</v>
      </c>
      <c r="D153" s="8">
        <v>1.6</v>
      </c>
      <c r="E153" s="8">
        <v>1.33</v>
      </c>
      <c r="F153" s="8">
        <v>8.4</v>
      </c>
      <c r="G153" s="8">
        <v>42.4</v>
      </c>
      <c r="H153" s="23" t="s">
        <v>23</v>
      </c>
    </row>
    <row r="154" spans="1:8" x14ac:dyDescent="0.35">
      <c r="A154" s="29"/>
      <c r="B154" s="25" t="s">
        <v>22</v>
      </c>
      <c r="C154" s="7">
        <v>20</v>
      </c>
      <c r="D154" s="8">
        <v>1.3</v>
      </c>
      <c r="E154" s="8">
        <v>0.2</v>
      </c>
      <c r="F154" s="8">
        <v>8</v>
      </c>
      <c r="G154" s="8">
        <v>39</v>
      </c>
      <c r="H154" s="23" t="s">
        <v>23</v>
      </c>
    </row>
    <row r="155" spans="1:8" x14ac:dyDescent="0.35">
      <c r="A155" s="42"/>
      <c r="B155" s="65" t="s">
        <v>16</v>
      </c>
      <c r="C155" s="69">
        <f>SUM(C148:C154)</f>
        <v>750</v>
      </c>
      <c r="D155" s="67">
        <f>SUM(D148:D154)</f>
        <v>23.100000000000005</v>
      </c>
      <c r="E155" s="67">
        <f>SUM(E148:E154)</f>
        <v>25.749999999999996</v>
      </c>
      <c r="F155" s="67">
        <f>SUM(F148:F154)</f>
        <v>113.16</v>
      </c>
      <c r="G155" s="67">
        <f>SUM(G148:G154)</f>
        <v>725.45</v>
      </c>
      <c r="H155" s="68"/>
    </row>
    <row r="156" spans="1:8" ht="15" thickBot="1" x14ac:dyDescent="0.4">
      <c r="A156" s="52"/>
      <c r="B156" s="77" t="s">
        <v>24</v>
      </c>
      <c r="C156" s="71">
        <f>C147+C155</f>
        <v>1272</v>
      </c>
      <c r="D156" s="71">
        <f t="shared" ref="D156:G156" si="8">D147+D155</f>
        <v>39.5</v>
      </c>
      <c r="E156" s="71">
        <f t="shared" si="8"/>
        <v>41.55</v>
      </c>
      <c r="F156" s="71">
        <f t="shared" si="8"/>
        <v>181.56</v>
      </c>
      <c r="G156" s="71">
        <f t="shared" si="8"/>
        <v>1220.3499999999999</v>
      </c>
      <c r="H156" s="72"/>
    </row>
    <row r="157" spans="1:8" ht="10.5" customHeight="1" thickBot="1" x14ac:dyDescent="0.4">
      <c r="A157" s="1"/>
      <c r="B157" s="9"/>
      <c r="C157" s="14"/>
      <c r="D157" s="14"/>
      <c r="E157" s="14"/>
      <c r="F157" s="14"/>
      <c r="G157" s="14"/>
      <c r="H157" s="13"/>
    </row>
    <row r="158" spans="1:8" ht="14.25" customHeight="1" x14ac:dyDescent="0.35">
      <c r="A158" s="92" t="s">
        <v>0</v>
      </c>
      <c r="B158" s="94" t="s">
        <v>1</v>
      </c>
      <c r="C158" s="113" t="s">
        <v>2</v>
      </c>
      <c r="D158" s="115" t="s">
        <v>3</v>
      </c>
      <c r="E158" s="116"/>
      <c r="F158" s="117"/>
      <c r="G158" s="96" t="s">
        <v>4</v>
      </c>
      <c r="H158" s="102" t="s">
        <v>5</v>
      </c>
    </row>
    <row r="159" spans="1:8" ht="9.75" hidden="1" customHeight="1" x14ac:dyDescent="0.35">
      <c r="A159" s="93"/>
      <c r="B159" s="95"/>
      <c r="C159" s="114"/>
      <c r="D159" s="118"/>
      <c r="E159" s="119"/>
      <c r="F159" s="120"/>
      <c r="G159" s="97"/>
      <c r="H159" s="103"/>
    </row>
    <row r="160" spans="1:8" x14ac:dyDescent="0.35">
      <c r="A160" s="110" t="s">
        <v>96</v>
      </c>
      <c r="B160" s="111"/>
      <c r="C160" s="107"/>
      <c r="D160" s="43" t="s">
        <v>6</v>
      </c>
      <c r="E160" s="43" t="s">
        <v>7</v>
      </c>
      <c r="F160" s="3" t="s">
        <v>8</v>
      </c>
      <c r="G160" s="97"/>
      <c r="H160" s="104"/>
    </row>
    <row r="161" spans="1:8" x14ac:dyDescent="0.35">
      <c r="A161" s="28" t="s">
        <v>9</v>
      </c>
      <c r="B161" s="25" t="s">
        <v>81</v>
      </c>
      <c r="C161" s="7">
        <v>100</v>
      </c>
      <c r="D161" s="8">
        <v>0.4</v>
      </c>
      <c r="E161" s="8">
        <v>0</v>
      </c>
      <c r="F161" s="8">
        <v>12.6</v>
      </c>
      <c r="G161" s="8">
        <v>52</v>
      </c>
      <c r="H161" s="24">
        <v>338</v>
      </c>
    </row>
    <row r="162" spans="1:8" ht="15.5" x14ac:dyDescent="0.35">
      <c r="A162" s="30"/>
      <c r="B162" s="25" t="s">
        <v>82</v>
      </c>
      <c r="C162" s="7">
        <v>156</v>
      </c>
      <c r="D162" s="8">
        <v>15.68</v>
      </c>
      <c r="E162" s="8">
        <v>25.6</v>
      </c>
      <c r="F162" s="8">
        <v>18.7</v>
      </c>
      <c r="G162" s="8">
        <v>255</v>
      </c>
      <c r="H162" s="24">
        <v>210</v>
      </c>
    </row>
    <row r="163" spans="1:8" x14ac:dyDescent="0.35">
      <c r="A163" s="29"/>
      <c r="B163" s="25" t="s">
        <v>37</v>
      </c>
      <c r="C163" s="7">
        <v>200</v>
      </c>
      <c r="D163" s="8">
        <v>0.1</v>
      </c>
      <c r="E163" s="8">
        <v>0</v>
      </c>
      <c r="F163" s="8">
        <v>15</v>
      </c>
      <c r="G163" s="8">
        <v>60</v>
      </c>
      <c r="H163" s="24">
        <v>376</v>
      </c>
    </row>
    <row r="164" spans="1:8" x14ac:dyDescent="0.35">
      <c r="A164" s="30"/>
      <c r="B164" s="25" t="s">
        <v>15</v>
      </c>
      <c r="C164" s="7">
        <v>50</v>
      </c>
      <c r="D164" s="8">
        <v>4</v>
      </c>
      <c r="E164" s="8">
        <v>0.6</v>
      </c>
      <c r="F164" s="8">
        <v>21</v>
      </c>
      <c r="G164" s="8">
        <v>106</v>
      </c>
      <c r="H164" s="23" t="s">
        <v>23</v>
      </c>
    </row>
    <row r="165" spans="1:8" x14ac:dyDescent="0.35">
      <c r="A165" s="49"/>
      <c r="B165" s="65" t="s">
        <v>16</v>
      </c>
      <c r="C165" s="69">
        <v>506</v>
      </c>
      <c r="D165" s="67">
        <f>SUM(D161:D164)</f>
        <v>20.18</v>
      </c>
      <c r="E165" s="67">
        <f>SUM(E161:E164)</f>
        <v>26.200000000000003</v>
      </c>
      <c r="F165" s="67">
        <f>SUM(F161:F164)</f>
        <v>67.3</v>
      </c>
      <c r="G165" s="67">
        <f>SUM(G161:G164)</f>
        <v>473</v>
      </c>
      <c r="H165" s="68"/>
    </row>
    <row r="166" spans="1:8" ht="15.5" x14ac:dyDescent="0.35">
      <c r="A166" s="28" t="s">
        <v>17</v>
      </c>
      <c r="B166" s="25" t="s">
        <v>83</v>
      </c>
      <c r="C166" s="7">
        <v>200</v>
      </c>
      <c r="D166" s="8">
        <v>3.52</v>
      </c>
      <c r="E166" s="8">
        <v>3.25</v>
      </c>
      <c r="F166" s="8">
        <v>16.46</v>
      </c>
      <c r="G166" s="8">
        <v>115.5</v>
      </c>
      <c r="H166" s="24" t="s">
        <v>84</v>
      </c>
    </row>
    <row r="167" spans="1:8" x14ac:dyDescent="0.35">
      <c r="A167" s="30"/>
      <c r="B167" s="25" t="s">
        <v>39</v>
      </c>
      <c r="C167" s="7">
        <v>100</v>
      </c>
      <c r="D167" s="8">
        <v>10.130000000000001</v>
      </c>
      <c r="E167" s="8">
        <v>11</v>
      </c>
      <c r="F167" s="8">
        <v>11.6</v>
      </c>
      <c r="G167" s="8">
        <v>186</v>
      </c>
      <c r="H167" s="24" t="s">
        <v>40</v>
      </c>
    </row>
    <row r="168" spans="1:8" ht="15.5" x14ac:dyDescent="0.35">
      <c r="A168" s="29"/>
      <c r="B168" s="25" t="s">
        <v>85</v>
      </c>
      <c r="C168" s="7">
        <v>150</v>
      </c>
      <c r="D168" s="8">
        <v>4.83</v>
      </c>
      <c r="E168" s="8">
        <v>11</v>
      </c>
      <c r="F168" s="8">
        <v>17.850000000000001</v>
      </c>
      <c r="G168" s="8">
        <v>168.5</v>
      </c>
      <c r="H168" s="24">
        <v>143</v>
      </c>
    </row>
    <row r="169" spans="1:8" x14ac:dyDescent="0.35">
      <c r="A169" s="29"/>
      <c r="B169" s="25" t="s">
        <v>33</v>
      </c>
      <c r="C169" s="7">
        <v>200</v>
      </c>
      <c r="D169" s="8">
        <v>1</v>
      </c>
      <c r="E169" s="8">
        <v>0</v>
      </c>
      <c r="F169" s="8">
        <v>34</v>
      </c>
      <c r="G169" s="8">
        <v>140.19999999999999</v>
      </c>
      <c r="H169" s="24">
        <v>348</v>
      </c>
    </row>
    <row r="170" spans="1:8" x14ac:dyDescent="0.35">
      <c r="A170" s="29"/>
      <c r="B170" s="25" t="s">
        <v>15</v>
      </c>
      <c r="C170" s="7">
        <v>30</v>
      </c>
      <c r="D170" s="8">
        <v>2.4</v>
      </c>
      <c r="E170" s="8">
        <v>0.4</v>
      </c>
      <c r="F170" s="8">
        <v>12.6</v>
      </c>
      <c r="G170" s="8">
        <v>63.6</v>
      </c>
      <c r="H170" s="23" t="s">
        <v>23</v>
      </c>
    </row>
    <row r="171" spans="1:8" x14ac:dyDescent="0.35">
      <c r="A171" s="29"/>
      <c r="B171" s="25" t="s">
        <v>22</v>
      </c>
      <c r="C171" s="7">
        <v>20</v>
      </c>
      <c r="D171" s="8">
        <v>1.3</v>
      </c>
      <c r="E171" s="8">
        <v>0.2</v>
      </c>
      <c r="F171" s="8">
        <v>8</v>
      </c>
      <c r="G171" s="8">
        <v>39</v>
      </c>
      <c r="H171" s="23" t="s">
        <v>23</v>
      </c>
    </row>
    <row r="172" spans="1:8" x14ac:dyDescent="0.35">
      <c r="A172" s="42"/>
      <c r="B172" s="65" t="s">
        <v>16</v>
      </c>
      <c r="C172" s="69">
        <f>SUM(C166:C171)</f>
        <v>700</v>
      </c>
      <c r="D172" s="67">
        <f>SUM(D166:D171)</f>
        <v>23.18</v>
      </c>
      <c r="E172" s="67">
        <f>SUM(E166:E171)</f>
        <v>25.849999999999998</v>
      </c>
      <c r="F172" s="67">
        <f>SUM(F166:F171)</f>
        <v>100.50999999999999</v>
      </c>
      <c r="G172" s="67">
        <f>SUM(G166:G171)</f>
        <v>712.80000000000007</v>
      </c>
      <c r="H172" s="68"/>
    </row>
    <row r="173" spans="1:8" ht="15" thickBot="1" x14ac:dyDescent="0.4">
      <c r="A173" s="52"/>
      <c r="B173" s="77" t="s">
        <v>24</v>
      </c>
      <c r="C173" s="71">
        <f>C165+C172</f>
        <v>1206</v>
      </c>
      <c r="D173" s="71">
        <f t="shared" ref="D173:G173" si="9">D165+D172</f>
        <v>43.36</v>
      </c>
      <c r="E173" s="71">
        <f t="shared" si="9"/>
        <v>52.05</v>
      </c>
      <c r="F173" s="71">
        <f t="shared" si="9"/>
        <v>167.81</v>
      </c>
      <c r="G173" s="71">
        <f t="shared" si="9"/>
        <v>1185.8000000000002</v>
      </c>
      <c r="H173" s="72"/>
    </row>
    <row r="174" spans="1:8" x14ac:dyDescent="0.35">
      <c r="A174" s="15"/>
      <c r="B174" s="22"/>
      <c r="C174" s="22"/>
      <c r="D174" s="53"/>
      <c r="E174" s="53"/>
      <c r="F174" s="53"/>
      <c r="G174" s="51"/>
      <c r="H174" s="22"/>
    </row>
    <row r="175" spans="1:8" ht="26.25" customHeight="1" x14ac:dyDescent="0.35">
      <c r="A175" s="59" t="s">
        <v>86</v>
      </c>
      <c r="B175" s="60"/>
      <c r="C175" s="60"/>
      <c r="D175" s="60"/>
      <c r="E175" s="60"/>
      <c r="F175" s="60"/>
      <c r="G175" s="20"/>
      <c r="H175" s="20"/>
    </row>
    <row r="176" spans="1:8" ht="15.5" x14ac:dyDescent="0.35">
      <c r="A176" s="59" t="s">
        <v>100</v>
      </c>
      <c r="B176" s="60"/>
      <c r="C176" s="60"/>
      <c r="D176" s="60"/>
      <c r="E176" s="60"/>
      <c r="F176" s="60"/>
      <c r="G176" s="20"/>
      <c r="H176" s="20"/>
    </row>
    <row r="177" spans="1:8" ht="15.5" x14ac:dyDescent="0.35">
      <c r="A177" s="58"/>
      <c r="B177" s="61"/>
      <c r="C177" s="61"/>
      <c r="D177" s="61"/>
      <c r="E177" s="61"/>
      <c r="F177" s="61"/>
    </row>
    <row r="178" spans="1:8" ht="15.5" x14ac:dyDescent="0.35">
      <c r="A178" s="58" t="s">
        <v>97</v>
      </c>
      <c r="B178" s="63"/>
      <c r="C178" s="63"/>
      <c r="D178" s="63"/>
      <c r="E178" s="63"/>
      <c r="F178" s="63"/>
      <c r="G178" s="62"/>
      <c r="H178" s="62"/>
    </row>
    <row r="179" spans="1:8" x14ac:dyDescent="0.35">
      <c r="A179" s="62"/>
      <c r="B179" s="62"/>
      <c r="C179" s="62"/>
      <c r="D179" s="62"/>
      <c r="E179" s="62"/>
      <c r="F179" s="62"/>
      <c r="G179" s="62"/>
      <c r="H179" s="62"/>
    </row>
    <row r="180" spans="1:8" x14ac:dyDescent="0.35">
      <c r="A180" s="62"/>
      <c r="B180" s="62"/>
      <c r="C180" s="62"/>
      <c r="D180" s="62"/>
      <c r="E180" s="62"/>
      <c r="F180" s="62"/>
      <c r="G180" s="62"/>
      <c r="H180" s="62"/>
    </row>
    <row r="181" spans="1:8" x14ac:dyDescent="0.35">
      <c r="A181" s="62"/>
      <c r="B181" s="62"/>
      <c r="C181" s="62"/>
      <c r="D181" s="62"/>
      <c r="E181" s="64" t="s">
        <v>98</v>
      </c>
      <c r="F181" s="62"/>
      <c r="G181" s="62"/>
      <c r="H181" s="62"/>
    </row>
  </sheetData>
  <mergeCells count="76">
    <mergeCell ref="G158:G160"/>
    <mergeCell ref="H158:H160"/>
    <mergeCell ref="B158:B159"/>
    <mergeCell ref="D158:F159"/>
    <mergeCell ref="A160:B160"/>
    <mergeCell ref="C158:C160"/>
    <mergeCell ref="A158:A159"/>
    <mergeCell ref="G122:G124"/>
    <mergeCell ref="H122:H124"/>
    <mergeCell ref="B140:B141"/>
    <mergeCell ref="D140:F141"/>
    <mergeCell ref="G140:G142"/>
    <mergeCell ref="H140:H142"/>
    <mergeCell ref="A142:B142"/>
    <mergeCell ref="A122:A123"/>
    <mergeCell ref="A140:A141"/>
    <mergeCell ref="C140:C142"/>
    <mergeCell ref="B122:B123"/>
    <mergeCell ref="D122:F123"/>
    <mergeCell ref="A124:B124"/>
    <mergeCell ref="C122:C124"/>
    <mergeCell ref="H89:H91"/>
    <mergeCell ref="B106:B107"/>
    <mergeCell ref="D106:F107"/>
    <mergeCell ref="G106:G108"/>
    <mergeCell ref="H106:H108"/>
    <mergeCell ref="A91:B91"/>
    <mergeCell ref="C89:C91"/>
    <mergeCell ref="C106:C108"/>
    <mergeCell ref="A108:B108"/>
    <mergeCell ref="A106:A107"/>
    <mergeCell ref="A89:A90"/>
    <mergeCell ref="B89:B90"/>
    <mergeCell ref="D89:F90"/>
    <mergeCell ref="G89:G91"/>
    <mergeCell ref="A105:H105"/>
    <mergeCell ref="A71:A72"/>
    <mergeCell ref="B71:B72"/>
    <mergeCell ref="D71:F72"/>
    <mergeCell ref="G71:G73"/>
    <mergeCell ref="A70:H70"/>
    <mergeCell ref="H71:H73"/>
    <mergeCell ref="C71:C73"/>
    <mergeCell ref="A73:B73"/>
    <mergeCell ref="D54:F55"/>
    <mergeCell ref="G54:G56"/>
    <mergeCell ref="H54:H56"/>
    <mergeCell ref="C54:C56"/>
    <mergeCell ref="A56:B56"/>
    <mergeCell ref="A1:H1"/>
    <mergeCell ref="H2:H4"/>
    <mergeCell ref="A4:B4"/>
    <mergeCell ref="H18:H20"/>
    <mergeCell ref="A20:B20"/>
    <mergeCell ref="A18:A19"/>
    <mergeCell ref="B18:B19"/>
    <mergeCell ref="D18:F19"/>
    <mergeCell ref="G18:G20"/>
    <mergeCell ref="C18:C20"/>
    <mergeCell ref="C2:C4"/>
    <mergeCell ref="A121:H121"/>
    <mergeCell ref="A139:H139"/>
    <mergeCell ref="A2:A3"/>
    <mergeCell ref="B2:B3"/>
    <mergeCell ref="D2:F3"/>
    <mergeCell ref="G2:G4"/>
    <mergeCell ref="A35:H35"/>
    <mergeCell ref="A36:A37"/>
    <mergeCell ref="B36:B37"/>
    <mergeCell ref="D36:F37"/>
    <mergeCell ref="G36:G38"/>
    <mergeCell ref="H36:H38"/>
    <mergeCell ref="C36:C38"/>
    <mergeCell ref="A38:B38"/>
    <mergeCell ref="A54:A55"/>
    <mergeCell ref="B54:B55"/>
  </mergeCells>
  <pageMargins left="0.82677165354330717" right="0.23622047244094491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2026-08-23T16:16:33Z</cp:lastPrinted>
  <dcterms:created xsi:type="dcterms:W3CDTF">2015-06-05T18:19:34Z</dcterms:created>
  <dcterms:modified xsi:type="dcterms:W3CDTF">2026-08-23T16:49:28Z</dcterms:modified>
</cp:coreProperties>
</file>